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kumagai\Desktop\"/>
    </mc:Choice>
  </mc:AlternateContent>
  <xr:revisionPtr revIDLastSave="0" documentId="13_ncr:1_{06E26D78-AEDE-4B68-9287-94794907FBE5}" xr6:coauthVersionLast="47" xr6:coauthVersionMax="47" xr10:uidLastSave="{00000000-0000-0000-0000-000000000000}"/>
  <bookViews>
    <workbookView xWindow="-120" yWindow="-120" windowWidth="29040" windowHeight="15720" activeTab="1" xr2:uid="{736B0B9D-19BF-457A-AEA6-FB927B06658D}"/>
  </bookViews>
  <sheets>
    <sheet name="請求書（鏡）見本" sheetId="3" r:id="rId1"/>
    <sheet name="請求書（鏡）" sheetId="1" r:id="rId2"/>
    <sheet name="請求明細書" sheetId="2" r:id="rId3"/>
  </sheets>
  <definedNames>
    <definedName name="_xlnm.Print_Area" localSheetId="2">請求明細書!$A$1:$M$855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U22" i="1"/>
  <c r="U20" i="1"/>
  <c r="U22" i="3"/>
  <c r="U20" i="3"/>
  <c r="L16" i="3"/>
  <c r="L9" i="2"/>
  <c r="L10" i="2"/>
  <c r="L11" i="2"/>
  <c r="L12" i="2"/>
  <c r="L13" i="2"/>
  <c r="L14" i="2"/>
  <c r="L15" i="2"/>
  <c r="L16" i="2"/>
  <c r="L17" i="2"/>
  <c r="L28" i="2"/>
  <c r="L29" i="2"/>
  <c r="L30" i="2"/>
  <c r="L31" i="2"/>
  <c r="L32" i="2"/>
  <c r="L33" i="2"/>
  <c r="L34" i="2"/>
  <c r="L35" i="2"/>
  <c r="L36" i="2"/>
  <c r="L47" i="2"/>
  <c r="L48" i="2"/>
  <c r="L49" i="2"/>
  <c r="L50" i="2"/>
  <c r="L51" i="2"/>
  <c r="L52" i="2"/>
  <c r="L53" i="2"/>
  <c r="L54" i="2"/>
  <c r="L55" i="2"/>
  <c r="L66" i="2"/>
  <c r="L67" i="2"/>
  <c r="L68" i="2"/>
  <c r="L69" i="2"/>
  <c r="L70" i="2"/>
  <c r="L71" i="2"/>
  <c r="L74" i="2" s="1"/>
  <c r="L72" i="2"/>
  <c r="L73" i="2"/>
  <c r="L85" i="2"/>
  <c r="L86" i="2"/>
  <c r="L87" i="2"/>
  <c r="L88" i="2"/>
  <c r="L89" i="2"/>
  <c r="L93" i="2" s="1"/>
  <c r="L90" i="2"/>
  <c r="L91" i="2"/>
  <c r="L92" i="2"/>
  <c r="L104" i="2"/>
  <c r="L105" i="2"/>
  <c r="L106" i="2"/>
  <c r="L107" i="2"/>
  <c r="L108" i="2"/>
  <c r="L112" i="2" s="1"/>
  <c r="L109" i="2"/>
  <c r="L110" i="2"/>
  <c r="L111" i="2"/>
  <c r="L123" i="2"/>
  <c r="L124" i="2"/>
  <c r="L125" i="2"/>
  <c r="L126" i="2"/>
  <c r="L127" i="2"/>
  <c r="L128" i="2"/>
  <c r="L131" i="2" s="1"/>
  <c r="L129" i="2"/>
  <c r="L130" i="2"/>
  <c r="L142" i="2"/>
  <c r="L143" i="2"/>
  <c r="L150" i="2" s="1"/>
  <c r="L144" i="2"/>
  <c r="L145" i="2"/>
  <c r="L146" i="2"/>
  <c r="L147" i="2"/>
  <c r="L148" i="2"/>
  <c r="L149" i="2"/>
  <c r="L161" i="2"/>
  <c r="L162" i="2"/>
  <c r="L169" i="2" s="1"/>
  <c r="L163" i="2"/>
  <c r="L164" i="2"/>
  <c r="L165" i="2"/>
  <c r="L166" i="2"/>
  <c r="L167" i="2"/>
  <c r="L168" i="2"/>
  <c r="L180" i="2"/>
  <c r="L181" i="2"/>
  <c r="L188" i="2" s="1"/>
  <c r="L182" i="2"/>
  <c r="L183" i="2"/>
  <c r="L184" i="2"/>
  <c r="L185" i="2"/>
  <c r="L186" i="2"/>
  <c r="L187" i="2"/>
  <c r="L199" i="2"/>
  <c r="L200" i="2"/>
  <c r="L207" i="2" s="1"/>
  <c r="L201" i="2"/>
  <c r="L202" i="2"/>
  <c r="L203" i="2"/>
  <c r="L204" i="2"/>
  <c r="L205" i="2"/>
  <c r="L206" i="2"/>
  <c r="L218" i="2"/>
  <c r="L219" i="2"/>
  <c r="L220" i="2"/>
  <c r="L226" i="2" s="1"/>
  <c r="L221" i="2"/>
  <c r="L222" i="2"/>
  <c r="L223" i="2"/>
  <c r="L224" i="2"/>
  <c r="L225" i="2"/>
  <c r="L237" i="2"/>
  <c r="L238" i="2"/>
  <c r="L245" i="2" s="1"/>
  <c r="L239" i="2"/>
  <c r="L240" i="2"/>
  <c r="L241" i="2"/>
  <c r="L242" i="2"/>
  <c r="L243" i="2"/>
  <c r="L244" i="2"/>
  <c r="L256" i="2"/>
  <c r="L257" i="2"/>
  <c r="L264" i="2" s="1"/>
  <c r="L258" i="2"/>
  <c r="L259" i="2"/>
  <c r="L260" i="2"/>
  <c r="L261" i="2"/>
  <c r="L262" i="2"/>
  <c r="L263" i="2"/>
  <c r="L275" i="2"/>
  <c r="L276" i="2"/>
  <c r="L277" i="2"/>
  <c r="L278" i="2"/>
  <c r="L279" i="2"/>
  <c r="L280" i="2"/>
  <c r="L281" i="2"/>
  <c r="L282" i="2"/>
  <c r="L283" i="2"/>
  <c r="L294" i="2"/>
  <c r="L295" i="2"/>
  <c r="L296" i="2"/>
  <c r="L297" i="2"/>
  <c r="L298" i="2"/>
  <c r="L302" i="2" s="1"/>
  <c r="L299" i="2"/>
  <c r="L300" i="2"/>
  <c r="L301" i="2"/>
  <c r="L313" i="2"/>
  <c r="L314" i="2"/>
  <c r="L315" i="2"/>
  <c r="L316" i="2"/>
  <c r="L321" i="2" s="1"/>
  <c r="L317" i="2"/>
  <c r="L318" i="2"/>
  <c r="L319" i="2"/>
  <c r="L320" i="2"/>
  <c r="L332" i="2"/>
  <c r="L333" i="2"/>
  <c r="L334" i="2"/>
  <c r="L340" i="2" s="1"/>
  <c r="L335" i="2"/>
  <c r="L336" i="2"/>
  <c r="L337" i="2"/>
  <c r="L338" i="2"/>
  <c r="L339" i="2"/>
  <c r="L351" i="2"/>
  <c r="L352" i="2"/>
  <c r="L359" i="2" s="1"/>
  <c r="L353" i="2"/>
  <c r="L354" i="2"/>
  <c r="L355" i="2"/>
  <c r="L356" i="2"/>
  <c r="L357" i="2"/>
  <c r="L358" i="2"/>
  <c r="L370" i="2"/>
  <c r="L371" i="2"/>
  <c r="L372" i="2"/>
  <c r="L373" i="2"/>
  <c r="L378" i="2" s="1"/>
  <c r="L374" i="2"/>
  <c r="L375" i="2"/>
  <c r="L376" i="2"/>
  <c r="L377" i="2"/>
  <c r="L389" i="2"/>
  <c r="L390" i="2"/>
  <c r="L391" i="2"/>
  <c r="L397" i="2" s="1"/>
  <c r="L392" i="2"/>
  <c r="L393" i="2"/>
  <c r="L394" i="2"/>
  <c r="L395" i="2"/>
  <c r="L396" i="2"/>
  <c r="L408" i="2"/>
  <c r="L409" i="2"/>
  <c r="L416" i="2" s="1"/>
  <c r="L410" i="2"/>
  <c r="L411" i="2"/>
  <c r="L412" i="2"/>
  <c r="L413" i="2"/>
  <c r="L414" i="2"/>
  <c r="L415" i="2"/>
  <c r="L427" i="2"/>
  <c r="L428" i="2"/>
  <c r="L429" i="2"/>
  <c r="L430" i="2"/>
  <c r="L431" i="2"/>
  <c r="L432" i="2"/>
  <c r="L433" i="2"/>
  <c r="L434" i="2"/>
  <c r="L435" i="2"/>
  <c r="L446" i="2"/>
  <c r="L447" i="2"/>
  <c r="L448" i="2"/>
  <c r="L449" i="2"/>
  <c r="L450" i="2"/>
  <c r="L454" i="2" s="1"/>
  <c r="L451" i="2"/>
  <c r="L452" i="2"/>
  <c r="L453" i="2"/>
  <c r="L465" i="2"/>
  <c r="L466" i="2"/>
  <c r="L473" i="2" s="1"/>
  <c r="L467" i="2"/>
  <c r="L468" i="2"/>
  <c r="L469" i="2"/>
  <c r="L470" i="2"/>
  <c r="L471" i="2"/>
  <c r="L472" i="2"/>
  <c r="L484" i="2"/>
  <c r="L485" i="2"/>
  <c r="L486" i="2"/>
  <c r="L492" i="2" s="1"/>
  <c r="L487" i="2"/>
  <c r="L488" i="2"/>
  <c r="L489" i="2"/>
  <c r="L490" i="2"/>
  <c r="L491" i="2"/>
  <c r="L503" i="2"/>
  <c r="L504" i="2"/>
  <c r="L511" i="2" s="1"/>
  <c r="L505" i="2"/>
  <c r="L506" i="2"/>
  <c r="L507" i="2"/>
  <c r="L508" i="2"/>
  <c r="L509" i="2"/>
  <c r="L510" i="2"/>
  <c r="L522" i="2"/>
  <c r="L523" i="2"/>
  <c r="L524" i="2"/>
  <c r="L525" i="2"/>
  <c r="L530" i="2" s="1"/>
  <c r="L526" i="2"/>
  <c r="L527" i="2"/>
  <c r="L528" i="2"/>
  <c r="L529" i="2"/>
  <c r="L541" i="2"/>
  <c r="L542" i="2"/>
  <c r="L543" i="2"/>
  <c r="L549" i="2" s="1"/>
  <c r="L544" i="2"/>
  <c r="L545" i="2"/>
  <c r="L546" i="2"/>
  <c r="L547" i="2"/>
  <c r="L548" i="2"/>
  <c r="L560" i="2"/>
  <c r="L561" i="2"/>
  <c r="L568" i="2" s="1"/>
  <c r="L562" i="2"/>
  <c r="L563" i="2"/>
  <c r="L564" i="2"/>
  <c r="L565" i="2"/>
  <c r="L566" i="2"/>
  <c r="L567" i="2"/>
  <c r="L579" i="2"/>
  <c r="L587" i="2" s="1"/>
  <c r="L580" i="2"/>
  <c r="L581" i="2"/>
  <c r="L582" i="2"/>
  <c r="L583" i="2"/>
  <c r="L584" i="2"/>
  <c r="L585" i="2"/>
  <c r="L586" i="2"/>
  <c r="L598" i="2"/>
  <c r="L599" i="2"/>
  <c r="L600" i="2"/>
  <c r="L601" i="2"/>
  <c r="L602" i="2"/>
  <c r="L606" i="2" s="1"/>
  <c r="L603" i="2"/>
  <c r="L604" i="2"/>
  <c r="L605" i="2"/>
  <c r="L617" i="2"/>
  <c r="L618" i="2"/>
  <c r="L625" i="2" s="1"/>
  <c r="L619" i="2"/>
  <c r="L620" i="2"/>
  <c r="L621" i="2"/>
  <c r="L622" i="2"/>
  <c r="L623" i="2"/>
  <c r="L624" i="2"/>
  <c r="L636" i="2"/>
  <c r="L637" i="2"/>
  <c r="L638" i="2"/>
  <c r="L644" i="2" s="1"/>
  <c r="L639" i="2"/>
  <c r="L640" i="2"/>
  <c r="L641" i="2"/>
  <c r="L642" i="2"/>
  <c r="L643" i="2"/>
  <c r="L655" i="2"/>
  <c r="L656" i="2"/>
  <c r="L663" i="2" s="1"/>
  <c r="L657" i="2"/>
  <c r="L658" i="2"/>
  <c r="L659" i="2"/>
  <c r="L660" i="2"/>
  <c r="L661" i="2"/>
  <c r="L662" i="2"/>
  <c r="L674" i="2"/>
  <c r="L675" i="2"/>
  <c r="L682" i="2" s="1"/>
  <c r="L676" i="2"/>
  <c r="L677" i="2"/>
  <c r="L678" i="2"/>
  <c r="L679" i="2"/>
  <c r="L680" i="2"/>
  <c r="L681" i="2"/>
  <c r="L693" i="2"/>
  <c r="L694" i="2"/>
  <c r="L695" i="2"/>
  <c r="L701" i="2" s="1"/>
  <c r="L696" i="2"/>
  <c r="L697" i="2"/>
  <c r="L698" i="2"/>
  <c r="L699" i="2"/>
  <c r="L700" i="2"/>
  <c r="L712" i="2"/>
  <c r="L713" i="2"/>
  <c r="L720" i="2" s="1"/>
  <c r="L714" i="2"/>
  <c r="L715" i="2"/>
  <c r="L716" i="2"/>
  <c r="L717" i="2"/>
  <c r="L718" i="2"/>
  <c r="L719" i="2"/>
  <c r="L731" i="2"/>
  <c r="L739" i="2" s="1"/>
  <c r="L732" i="2"/>
  <c r="L733" i="2"/>
  <c r="L734" i="2"/>
  <c r="L735" i="2"/>
  <c r="L736" i="2"/>
  <c r="L737" i="2"/>
  <c r="L738" i="2"/>
  <c r="L750" i="2"/>
  <c r="L751" i="2"/>
  <c r="L752" i="2"/>
  <c r="L753" i="2"/>
  <c r="L754" i="2"/>
  <c r="L755" i="2"/>
  <c r="L758" i="2" s="1"/>
  <c r="L756" i="2"/>
  <c r="L757" i="2"/>
  <c r="L769" i="2"/>
  <c r="L770" i="2"/>
  <c r="L777" i="2" s="1"/>
  <c r="L771" i="2"/>
  <c r="L772" i="2"/>
  <c r="L773" i="2"/>
  <c r="L774" i="2"/>
  <c r="L775" i="2"/>
  <c r="L776" i="2"/>
  <c r="L788" i="2"/>
  <c r="L789" i="2"/>
  <c r="L790" i="2"/>
  <c r="L796" i="2" s="1"/>
  <c r="L791" i="2"/>
  <c r="L792" i="2"/>
  <c r="L793" i="2"/>
  <c r="L794" i="2"/>
  <c r="L795" i="2"/>
  <c r="L807" i="2"/>
  <c r="L808" i="2"/>
  <c r="L815" i="2" s="1"/>
  <c r="L809" i="2"/>
  <c r="L810" i="2"/>
  <c r="L811" i="2"/>
  <c r="L812" i="2"/>
  <c r="L813" i="2"/>
  <c r="L814" i="2"/>
  <c r="L826" i="2"/>
  <c r="L827" i="2"/>
  <c r="L834" i="2" s="1"/>
  <c r="L828" i="2"/>
  <c r="L829" i="2"/>
  <c r="L830" i="2"/>
  <c r="L831" i="2"/>
  <c r="L832" i="2"/>
  <c r="L833" i="2"/>
  <c r="L845" i="2"/>
  <c r="L853" i="2" s="1"/>
  <c r="L846" i="2"/>
  <c r="L847" i="2"/>
  <c r="L848" i="2"/>
  <c r="L849" i="2"/>
  <c r="L850" i="2"/>
  <c r="L851" i="2"/>
  <c r="L852" i="2"/>
  <c r="L16" i="1"/>
  <c r="L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 小夜子</author>
    <author>Administrator</author>
  </authors>
  <commentList>
    <comment ref="A1" authorId="0" shapeId="0" xr:uid="{FF5BF9E6-66DA-4093-9287-8D9C07DAA9CD}">
      <text>
        <r>
          <rPr>
            <b/>
            <sz val="12"/>
            <color indexed="10"/>
            <rFont val="MS P ゴシック"/>
            <family val="3"/>
            <charset val="128"/>
          </rPr>
          <t>請求明細書は御社様式で構いません。</t>
        </r>
      </text>
    </comment>
    <comment ref="AM4" authorId="1" shapeId="0" xr:uid="{E738208D-83B6-46C7-8A0A-4A62D36B0343}">
      <text>
        <r>
          <rPr>
            <b/>
            <sz val="9"/>
            <color indexed="81"/>
            <rFont val="ＭＳ Ｐゴシック"/>
            <family val="3"/>
            <charset val="128"/>
          </rPr>
          <t>社印押印ください。</t>
        </r>
      </text>
    </comment>
    <comment ref="L18" authorId="0" shapeId="0" xr:uid="{E3F1C417-2B15-41D5-B973-D82ADB5F07C2}">
      <text>
        <r>
          <rPr>
            <sz val="9"/>
            <color indexed="81"/>
            <rFont val="MS P ゴシック"/>
            <family val="3"/>
            <charset val="128"/>
          </rPr>
          <t xml:space="preserve">税抜き金額を入力
</t>
        </r>
      </text>
    </comment>
    <comment ref="L24" authorId="0" shapeId="0" xr:uid="{B36C35AF-1F1A-4FD4-9FAF-03001F066297}">
      <text>
        <r>
          <rPr>
            <sz val="9"/>
            <color indexed="81"/>
            <rFont val="MS P ゴシック"/>
            <family val="3"/>
            <charset val="128"/>
          </rPr>
          <t>自動計算</t>
        </r>
      </text>
    </comment>
    <comment ref="I29" authorId="1" shapeId="0" xr:uid="{F1169DD1-5895-4B8E-8370-F1158B567F83}">
      <text>
        <r>
          <rPr>
            <b/>
            <sz val="9"/>
            <color indexed="81"/>
            <rFont val="ＭＳ Ｐゴシック"/>
            <family val="3"/>
            <charset val="128"/>
          </rPr>
          <t xml:space="preserve">どちらかに○印を
いれてください。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小夜子</author>
    <author>Administrator</author>
  </authors>
  <commentList>
    <comment ref="A1" authorId="0" shapeId="0" xr:uid="{3E5A9730-A5E7-4CE3-A65B-1E83CCE808AE}">
      <text>
        <r>
          <rPr>
            <b/>
            <sz val="12"/>
            <color indexed="10"/>
            <rFont val="MS P ゴシック"/>
            <family val="3"/>
            <charset val="128"/>
          </rPr>
          <t>請求明細書は御社様式で構いません。</t>
        </r>
      </text>
    </comment>
    <comment ref="AM4" authorId="1" shapeId="0" xr:uid="{502FA63C-EC55-4663-8A46-A35FE801F73D}">
      <text>
        <r>
          <rPr>
            <b/>
            <sz val="9"/>
            <color indexed="81"/>
            <rFont val="ＭＳ Ｐゴシック"/>
            <family val="3"/>
            <charset val="128"/>
          </rPr>
          <t>社印押印ください。</t>
        </r>
      </text>
    </comment>
    <comment ref="I29" authorId="1" shapeId="0" xr:uid="{F2936595-BF14-4B8F-BBDC-A00FF231D435}">
      <text>
        <r>
          <rPr>
            <b/>
            <sz val="9"/>
            <color indexed="81"/>
            <rFont val="ＭＳ Ｐゴシック"/>
            <family val="3"/>
            <charset val="128"/>
          </rPr>
          <t xml:space="preserve">どちらかに○印を
いれてください。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熊谷 小夜子</author>
    <author>Administrator</author>
  </authors>
  <commentList>
    <comment ref="A1" authorId="0" shapeId="0" xr:uid="{97468219-ED0D-4EF2-B24F-9D9E52B6502F}">
      <text>
        <r>
          <rPr>
            <b/>
            <sz val="12"/>
            <color indexed="10"/>
            <rFont val="ＭＳ Ｐゴシック"/>
            <family val="3"/>
            <charset val="128"/>
          </rPr>
          <t>*注意*
印刷の際はページ指定して印刷してください。</t>
        </r>
        <r>
          <rPr>
            <sz val="9"/>
            <color indexed="81"/>
            <rFont val="ＭＳ Ｐゴシック"/>
            <family val="3"/>
            <charset val="128"/>
          </rPr>
          <t xml:space="preserve">
</t>
        </r>
      </text>
    </comment>
    <comment ref="K3" authorId="1" shapeId="0" xr:uid="{DC5063CF-89B4-43D8-BCA3-C75BE5817538}">
      <text>
        <r>
          <rPr>
            <b/>
            <sz val="9"/>
            <color indexed="81"/>
            <rFont val="ＭＳ Ｐゴシック"/>
            <family val="3"/>
            <charset val="128"/>
          </rPr>
          <t>社印押印ください。</t>
        </r>
        <r>
          <rPr>
            <sz val="9"/>
            <color indexed="81"/>
            <rFont val="ＭＳ Ｐゴシック"/>
            <family val="3"/>
            <charset val="128"/>
          </rPr>
          <t xml:space="preserve">
</t>
        </r>
      </text>
    </comment>
    <comment ref="B6" authorId="0" shapeId="0" xr:uid="{B37BDAD3-9964-4E72-934C-3AD12891B9E4}">
      <text>
        <r>
          <rPr>
            <b/>
            <sz val="9"/>
            <color indexed="81"/>
            <rFont val="ＭＳ Ｐゴシック"/>
            <family val="3"/>
            <charset val="128"/>
          </rPr>
          <t>いずれかに○印をいれてください。</t>
        </r>
      </text>
    </comment>
    <comment ref="B7" authorId="1" shapeId="0" xr:uid="{5F3A537D-408C-4335-A629-A1FA6610D6EB}">
      <text>
        <r>
          <rPr>
            <b/>
            <sz val="9"/>
            <color indexed="81"/>
            <rFont val="ＭＳ Ｐゴシック"/>
            <family val="3"/>
            <charset val="128"/>
          </rPr>
          <t>いずれかに○印を
いれてください。</t>
        </r>
      </text>
    </comment>
    <comment ref="M20" authorId="1" shapeId="0" xr:uid="{1499E221-45A3-492D-A27C-718EE0413967}">
      <text>
        <r>
          <rPr>
            <b/>
            <sz val="9"/>
            <color indexed="81"/>
            <rFont val="ＭＳ Ｐゴシック"/>
            <family val="3"/>
            <charset val="128"/>
          </rPr>
          <t>２枚目以降ご使用ください。</t>
        </r>
      </text>
    </comment>
    <comment ref="B25" authorId="0" shapeId="0" xr:uid="{717C3AD3-1B13-4ECB-AC03-7F1B83C900AE}">
      <text>
        <r>
          <rPr>
            <b/>
            <sz val="9"/>
            <color indexed="81"/>
            <rFont val="ＭＳ Ｐゴシック"/>
            <family val="3"/>
            <charset val="128"/>
          </rPr>
          <t>いずれかに○印をいれてください。</t>
        </r>
      </text>
    </comment>
    <comment ref="B26" authorId="1" shapeId="0" xr:uid="{C5EB42A9-5A2A-4EBF-8068-5301B7CDD6C5}">
      <text>
        <r>
          <rPr>
            <b/>
            <sz val="9"/>
            <color indexed="81"/>
            <rFont val="ＭＳ Ｐゴシック"/>
            <family val="3"/>
            <charset val="128"/>
          </rPr>
          <t>いずれかに○印を
いれてください。</t>
        </r>
      </text>
    </comment>
    <comment ref="B44" authorId="0" shapeId="0" xr:uid="{823E33CE-A8AD-4176-9DAE-1F5BD702E140}">
      <text>
        <r>
          <rPr>
            <b/>
            <sz val="9"/>
            <color indexed="81"/>
            <rFont val="ＭＳ Ｐゴシック"/>
            <family val="3"/>
            <charset val="128"/>
          </rPr>
          <t>いずれかに○印をいれてください。</t>
        </r>
      </text>
    </comment>
    <comment ref="B45" authorId="1" shapeId="0" xr:uid="{C9746FF6-879E-473D-878C-606D3DEDC98D}">
      <text>
        <r>
          <rPr>
            <b/>
            <sz val="9"/>
            <color indexed="81"/>
            <rFont val="ＭＳ Ｐゴシック"/>
            <family val="3"/>
            <charset val="128"/>
          </rPr>
          <t>いずれかに○印を
いれてください。</t>
        </r>
      </text>
    </comment>
    <comment ref="B63" authorId="0" shapeId="0" xr:uid="{84F4C778-F91F-4657-8F31-1F309D37143F}">
      <text>
        <r>
          <rPr>
            <b/>
            <sz val="9"/>
            <color indexed="81"/>
            <rFont val="ＭＳ Ｐゴシック"/>
            <family val="3"/>
            <charset val="128"/>
          </rPr>
          <t>いずれかに○印をいれてください。</t>
        </r>
      </text>
    </comment>
    <comment ref="B64" authorId="1" shapeId="0" xr:uid="{43D82F12-ACA5-4ED3-BB84-77E04CF605B4}">
      <text>
        <r>
          <rPr>
            <b/>
            <sz val="9"/>
            <color indexed="81"/>
            <rFont val="ＭＳ Ｐゴシック"/>
            <family val="3"/>
            <charset val="128"/>
          </rPr>
          <t>いずれかに○印を
いれてください。</t>
        </r>
      </text>
    </comment>
    <comment ref="B82" authorId="0" shapeId="0" xr:uid="{2A280B17-567B-4AD6-9286-2E5AB062EFED}">
      <text>
        <r>
          <rPr>
            <b/>
            <sz val="9"/>
            <color indexed="81"/>
            <rFont val="ＭＳ Ｐゴシック"/>
            <family val="3"/>
            <charset val="128"/>
          </rPr>
          <t>いずれかに○印をいれてください。</t>
        </r>
      </text>
    </comment>
    <comment ref="B83" authorId="1" shapeId="0" xr:uid="{5E541FA5-AC86-40B8-A811-902A6213A2B3}">
      <text>
        <r>
          <rPr>
            <b/>
            <sz val="9"/>
            <color indexed="81"/>
            <rFont val="ＭＳ Ｐゴシック"/>
            <family val="3"/>
            <charset val="128"/>
          </rPr>
          <t>いずれかに○印を
いれてください。</t>
        </r>
      </text>
    </comment>
    <comment ref="B101" authorId="0" shapeId="0" xr:uid="{CD6EC3CB-3BA0-4DF9-BD38-C8442E2F4109}">
      <text>
        <r>
          <rPr>
            <b/>
            <sz val="9"/>
            <color indexed="81"/>
            <rFont val="ＭＳ Ｐゴシック"/>
            <family val="3"/>
            <charset val="128"/>
          </rPr>
          <t>いずれかに○印をいれてください。</t>
        </r>
      </text>
    </comment>
    <comment ref="B102" authorId="1" shapeId="0" xr:uid="{47F01169-31BE-4F80-946C-22AD767E3397}">
      <text>
        <r>
          <rPr>
            <b/>
            <sz val="9"/>
            <color indexed="81"/>
            <rFont val="ＭＳ Ｐゴシック"/>
            <family val="3"/>
            <charset val="128"/>
          </rPr>
          <t>いずれかに○印を
いれてください。</t>
        </r>
      </text>
    </comment>
    <comment ref="B120" authorId="0" shapeId="0" xr:uid="{E4D0019E-5CB0-4863-864D-ADFCF6AA0E7C}">
      <text>
        <r>
          <rPr>
            <b/>
            <sz val="9"/>
            <color indexed="81"/>
            <rFont val="ＭＳ Ｐゴシック"/>
            <family val="3"/>
            <charset val="128"/>
          </rPr>
          <t>いずれかに○印をいれてください。</t>
        </r>
      </text>
    </comment>
    <comment ref="B121" authorId="1" shapeId="0" xr:uid="{9CEB5551-140B-493D-AD25-F5E26B5C9F27}">
      <text>
        <r>
          <rPr>
            <b/>
            <sz val="9"/>
            <color indexed="81"/>
            <rFont val="ＭＳ Ｐゴシック"/>
            <family val="3"/>
            <charset val="128"/>
          </rPr>
          <t>いずれかに○印を
いれてください。</t>
        </r>
      </text>
    </comment>
    <comment ref="B139" authorId="0" shapeId="0" xr:uid="{21873868-3466-46C2-94DC-ED546A61DD6F}">
      <text>
        <r>
          <rPr>
            <b/>
            <sz val="9"/>
            <color indexed="81"/>
            <rFont val="ＭＳ Ｐゴシック"/>
            <family val="3"/>
            <charset val="128"/>
          </rPr>
          <t>いずれかに○印をいれてください。</t>
        </r>
      </text>
    </comment>
    <comment ref="B140" authorId="1" shapeId="0" xr:uid="{34237410-C47C-44E6-B4F7-B315DF76FC28}">
      <text>
        <r>
          <rPr>
            <b/>
            <sz val="9"/>
            <color indexed="81"/>
            <rFont val="ＭＳ Ｐゴシック"/>
            <family val="3"/>
            <charset val="128"/>
          </rPr>
          <t>いずれかに○印を
いれてください。</t>
        </r>
      </text>
    </comment>
    <comment ref="B158" authorId="0" shapeId="0" xr:uid="{679EC07F-6912-4CBC-A147-C033A2106B26}">
      <text>
        <r>
          <rPr>
            <b/>
            <sz val="9"/>
            <color indexed="81"/>
            <rFont val="ＭＳ Ｐゴシック"/>
            <family val="3"/>
            <charset val="128"/>
          </rPr>
          <t>いずれかに○印をいれてください。</t>
        </r>
      </text>
    </comment>
    <comment ref="B159" authorId="1" shapeId="0" xr:uid="{45B9F98B-C52E-4D74-B103-CD75CBF95089}">
      <text>
        <r>
          <rPr>
            <b/>
            <sz val="9"/>
            <color indexed="81"/>
            <rFont val="ＭＳ Ｐゴシック"/>
            <family val="3"/>
            <charset val="128"/>
          </rPr>
          <t>いずれかに○印を
いれてください。</t>
        </r>
      </text>
    </comment>
    <comment ref="B177" authorId="0" shapeId="0" xr:uid="{CDFA18AD-D2E3-46C5-80AB-0B92FE89D65B}">
      <text>
        <r>
          <rPr>
            <b/>
            <sz val="9"/>
            <color indexed="81"/>
            <rFont val="ＭＳ Ｐゴシック"/>
            <family val="3"/>
            <charset val="128"/>
          </rPr>
          <t>いずれかに○印をいれてください。</t>
        </r>
      </text>
    </comment>
    <comment ref="B178" authorId="1" shapeId="0" xr:uid="{4D835AFE-C4EA-4AE2-9DCD-DBCD9E29A79B}">
      <text>
        <r>
          <rPr>
            <b/>
            <sz val="9"/>
            <color indexed="81"/>
            <rFont val="ＭＳ Ｐゴシック"/>
            <family val="3"/>
            <charset val="128"/>
          </rPr>
          <t>いずれかに○印を
いれてください。</t>
        </r>
      </text>
    </comment>
    <comment ref="B196" authorId="0" shapeId="0" xr:uid="{4B284AB8-281F-479D-B210-B3F80363FFDD}">
      <text>
        <r>
          <rPr>
            <b/>
            <sz val="9"/>
            <color indexed="81"/>
            <rFont val="ＭＳ Ｐゴシック"/>
            <family val="3"/>
            <charset val="128"/>
          </rPr>
          <t>いずれかに○印をいれてください。</t>
        </r>
      </text>
    </comment>
    <comment ref="B197" authorId="1" shapeId="0" xr:uid="{217F73EC-A306-4196-A697-8EFDA516682B}">
      <text>
        <r>
          <rPr>
            <b/>
            <sz val="9"/>
            <color indexed="81"/>
            <rFont val="ＭＳ Ｐゴシック"/>
            <family val="3"/>
            <charset val="128"/>
          </rPr>
          <t>いずれかに○印を
いれてください。</t>
        </r>
      </text>
    </comment>
    <comment ref="B215" authorId="0" shapeId="0" xr:uid="{E416B3A3-31AA-4590-9C83-9BA165B44D72}">
      <text>
        <r>
          <rPr>
            <b/>
            <sz val="9"/>
            <color indexed="81"/>
            <rFont val="ＭＳ Ｐゴシック"/>
            <family val="3"/>
            <charset val="128"/>
          </rPr>
          <t>いずれかに○印をいれてください。</t>
        </r>
      </text>
    </comment>
    <comment ref="B216" authorId="1" shapeId="0" xr:uid="{F7BB7849-5D59-44E3-BDF0-2D4B60D96379}">
      <text>
        <r>
          <rPr>
            <b/>
            <sz val="9"/>
            <color indexed="81"/>
            <rFont val="ＭＳ Ｐゴシック"/>
            <family val="3"/>
            <charset val="128"/>
          </rPr>
          <t>いずれかに○印を
いれてください。</t>
        </r>
      </text>
    </comment>
    <comment ref="B234" authorId="0" shapeId="0" xr:uid="{3FED977F-02FC-42F1-ACD2-8DBBEE8DEB83}">
      <text>
        <r>
          <rPr>
            <b/>
            <sz val="9"/>
            <color indexed="81"/>
            <rFont val="ＭＳ Ｐゴシック"/>
            <family val="3"/>
            <charset val="128"/>
          </rPr>
          <t>いずれかに○印をいれてください。</t>
        </r>
      </text>
    </comment>
    <comment ref="B235" authorId="1" shapeId="0" xr:uid="{FC59692C-AA96-41A7-96EE-84253A7124D3}">
      <text>
        <r>
          <rPr>
            <b/>
            <sz val="9"/>
            <color indexed="81"/>
            <rFont val="ＭＳ Ｐゴシック"/>
            <family val="3"/>
            <charset val="128"/>
          </rPr>
          <t>いずれかに○印を
いれてください。</t>
        </r>
      </text>
    </comment>
    <comment ref="B253" authorId="0" shapeId="0" xr:uid="{92A1504C-4E9F-4F2F-BAB7-1082E3AEA37F}">
      <text>
        <r>
          <rPr>
            <b/>
            <sz val="9"/>
            <color indexed="81"/>
            <rFont val="ＭＳ Ｐゴシック"/>
            <family val="3"/>
            <charset val="128"/>
          </rPr>
          <t>いずれかに○印をいれてください。</t>
        </r>
      </text>
    </comment>
    <comment ref="B254" authorId="1" shapeId="0" xr:uid="{5F388571-D641-4DA1-B645-F29F1FB469F1}">
      <text>
        <r>
          <rPr>
            <b/>
            <sz val="9"/>
            <color indexed="81"/>
            <rFont val="ＭＳ Ｐゴシック"/>
            <family val="3"/>
            <charset val="128"/>
          </rPr>
          <t>いずれかに○印を
いれてください。</t>
        </r>
      </text>
    </comment>
    <comment ref="B272" authorId="0" shapeId="0" xr:uid="{C03B0E27-8F83-4F7C-9E15-DE8DD720356E}">
      <text>
        <r>
          <rPr>
            <b/>
            <sz val="9"/>
            <color indexed="81"/>
            <rFont val="ＭＳ Ｐゴシック"/>
            <family val="3"/>
            <charset val="128"/>
          </rPr>
          <t>いずれかに○印をいれてください。</t>
        </r>
      </text>
    </comment>
    <comment ref="B273" authorId="1" shapeId="0" xr:uid="{77D1C24B-98BE-41BA-B0CD-AFFA8E5FD19E}">
      <text>
        <r>
          <rPr>
            <b/>
            <sz val="9"/>
            <color indexed="81"/>
            <rFont val="ＭＳ Ｐゴシック"/>
            <family val="3"/>
            <charset val="128"/>
          </rPr>
          <t>いずれかに○印を
いれてください。</t>
        </r>
      </text>
    </comment>
    <comment ref="B291" authorId="0" shapeId="0" xr:uid="{52B82CD6-4669-4772-AE3E-43F7234B2F0C}">
      <text>
        <r>
          <rPr>
            <b/>
            <sz val="9"/>
            <color indexed="81"/>
            <rFont val="ＭＳ Ｐゴシック"/>
            <family val="3"/>
            <charset val="128"/>
          </rPr>
          <t>いずれかに○印をいれてください。</t>
        </r>
      </text>
    </comment>
    <comment ref="B292" authorId="1" shapeId="0" xr:uid="{32A40ED8-4F31-4EAD-B67F-078E75CBDFE2}">
      <text>
        <r>
          <rPr>
            <b/>
            <sz val="9"/>
            <color indexed="81"/>
            <rFont val="ＭＳ Ｐゴシック"/>
            <family val="3"/>
            <charset val="128"/>
          </rPr>
          <t>いずれかに○印を
いれてください。</t>
        </r>
      </text>
    </comment>
    <comment ref="B310" authorId="0" shapeId="0" xr:uid="{4283D11C-9567-41DF-9E18-D803F08F8D16}">
      <text>
        <r>
          <rPr>
            <b/>
            <sz val="9"/>
            <color indexed="81"/>
            <rFont val="ＭＳ Ｐゴシック"/>
            <family val="3"/>
            <charset val="128"/>
          </rPr>
          <t>いずれかに○印をいれてください。</t>
        </r>
      </text>
    </comment>
    <comment ref="B311" authorId="1" shapeId="0" xr:uid="{2F2B6453-A9E8-4F99-8446-AAA22ADC220B}">
      <text>
        <r>
          <rPr>
            <b/>
            <sz val="9"/>
            <color indexed="81"/>
            <rFont val="ＭＳ Ｐゴシック"/>
            <family val="3"/>
            <charset val="128"/>
          </rPr>
          <t>いずれかに○印を
いれてください。</t>
        </r>
      </text>
    </comment>
    <comment ref="B329" authorId="0" shapeId="0" xr:uid="{21997363-841D-4D70-A457-5387EE0AF2FA}">
      <text>
        <r>
          <rPr>
            <b/>
            <sz val="9"/>
            <color indexed="81"/>
            <rFont val="ＭＳ Ｐゴシック"/>
            <family val="3"/>
            <charset val="128"/>
          </rPr>
          <t>いずれかに○印をいれてください。</t>
        </r>
      </text>
    </comment>
    <comment ref="B330" authorId="1" shapeId="0" xr:uid="{9D7DF606-2554-4AF1-9AEA-F394E127FDF5}">
      <text>
        <r>
          <rPr>
            <b/>
            <sz val="9"/>
            <color indexed="81"/>
            <rFont val="ＭＳ Ｐゴシック"/>
            <family val="3"/>
            <charset val="128"/>
          </rPr>
          <t>いずれかに○印を
いれてください。</t>
        </r>
      </text>
    </comment>
    <comment ref="B348" authorId="0" shapeId="0" xr:uid="{85834674-7577-4759-ACE1-F5EDFBD4FA26}">
      <text>
        <r>
          <rPr>
            <b/>
            <sz val="9"/>
            <color indexed="81"/>
            <rFont val="ＭＳ Ｐゴシック"/>
            <family val="3"/>
            <charset val="128"/>
          </rPr>
          <t>いずれかに○印をいれてください。</t>
        </r>
      </text>
    </comment>
    <comment ref="B349" authorId="1" shapeId="0" xr:uid="{790C58C3-059F-48E5-8D30-C0ADC91B603B}">
      <text>
        <r>
          <rPr>
            <b/>
            <sz val="9"/>
            <color indexed="81"/>
            <rFont val="ＭＳ Ｐゴシック"/>
            <family val="3"/>
            <charset val="128"/>
          </rPr>
          <t>いずれかに○印を
いれてください。</t>
        </r>
      </text>
    </comment>
    <comment ref="B367" authorId="0" shapeId="0" xr:uid="{3D9C176A-14A9-4AA9-8EC8-62124F7BA8DC}">
      <text>
        <r>
          <rPr>
            <b/>
            <sz val="9"/>
            <color indexed="81"/>
            <rFont val="ＭＳ Ｐゴシック"/>
            <family val="3"/>
            <charset val="128"/>
          </rPr>
          <t>いずれかに○印をいれてください。</t>
        </r>
      </text>
    </comment>
    <comment ref="B368" authorId="1" shapeId="0" xr:uid="{D8A8875C-3B1F-4F22-8C34-D43453B02B33}">
      <text>
        <r>
          <rPr>
            <b/>
            <sz val="9"/>
            <color indexed="81"/>
            <rFont val="ＭＳ Ｐゴシック"/>
            <family val="3"/>
            <charset val="128"/>
          </rPr>
          <t>いずれかに○印を
いれてください。</t>
        </r>
      </text>
    </comment>
    <comment ref="B386" authorId="0" shapeId="0" xr:uid="{F1103A1A-5C9A-4D66-AE67-E1F6DB7D3107}">
      <text>
        <r>
          <rPr>
            <b/>
            <sz val="9"/>
            <color indexed="81"/>
            <rFont val="ＭＳ Ｐゴシック"/>
            <family val="3"/>
            <charset val="128"/>
          </rPr>
          <t>いずれかに○印をいれてください。</t>
        </r>
      </text>
    </comment>
    <comment ref="B387" authorId="1" shapeId="0" xr:uid="{A14B807A-01E3-41CF-A0EE-A3E0EF050A2C}">
      <text>
        <r>
          <rPr>
            <b/>
            <sz val="9"/>
            <color indexed="81"/>
            <rFont val="ＭＳ Ｐゴシック"/>
            <family val="3"/>
            <charset val="128"/>
          </rPr>
          <t>いずれかに○印を
いれてください。</t>
        </r>
      </text>
    </comment>
    <comment ref="B405" authorId="0" shapeId="0" xr:uid="{6C9FEA83-C259-40A8-80FC-948CA27B9A29}">
      <text>
        <r>
          <rPr>
            <b/>
            <sz val="9"/>
            <color indexed="81"/>
            <rFont val="ＭＳ Ｐゴシック"/>
            <family val="3"/>
            <charset val="128"/>
          </rPr>
          <t>いずれかに○印をいれてください。</t>
        </r>
      </text>
    </comment>
    <comment ref="B406" authorId="1" shapeId="0" xr:uid="{C42912D0-2872-44AA-B40C-64E81623CF88}">
      <text>
        <r>
          <rPr>
            <b/>
            <sz val="9"/>
            <color indexed="81"/>
            <rFont val="ＭＳ Ｐゴシック"/>
            <family val="3"/>
            <charset val="128"/>
          </rPr>
          <t>いずれかに○印を
いれてください。</t>
        </r>
      </text>
    </comment>
    <comment ref="B424" authorId="0" shapeId="0" xr:uid="{F551B511-AFC0-4B11-8722-20D80B81E520}">
      <text>
        <r>
          <rPr>
            <b/>
            <sz val="9"/>
            <color indexed="81"/>
            <rFont val="ＭＳ Ｐゴシック"/>
            <family val="3"/>
            <charset val="128"/>
          </rPr>
          <t>いずれかに○印をいれてください。</t>
        </r>
      </text>
    </comment>
    <comment ref="B425" authorId="1" shapeId="0" xr:uid="{0399E30C-C7AD-44B9-A43B-D4101CADEB18}">
      <text>
        <r>
          <rPr>
            <b/>
            <sz val="9"/>
            <color indexed="81"/>
            <rFont val="ＭＳ Ｐゴシック"/>
            <family val="3"/>
            <charset val="128"/>
          </rPr>
          <t>いずれかに○印を
いれてください。</t>
        </r>
      </text>
    </comment>
    <comment ref="B443" authorId="0" shapeId="0" xr:uid="{8CDDD98E-398E-43FF-ADE7-CFDC1A591D86}">
      <text>
        <r>
          <rPr>
            <b/>
            <sz val="9"/>
            <color indexed="81"/>
            <rFont val="ＭＳ Ｐゴシック"/>
            <family val="3"/>
            <charset val="128"/>
          </rPr>
          <t>いずれかに○印をいれてください。</t>
        </r>
      </text>
    </comment>
    <comment ref="B444" authorId="1" shapeId="0" xr:uid="{014A1D9F-E12C-4102-88A6-5AAB3030289C}">
      <text>
        <r>
          <rPr>
            <b/>
            <sz val="9"/>
            <color indexed="81"/>
            <rFont val="ＭＳ Ｐゴシック"/>
            <family val="3"/>
            <charset val="128"/>
          </rPr>
          <t>いずれかに○印を
いれてください。</t>
        </r>
      </text>
    </comment>
    <comment ref="B462" authorId="0" shapeId="0" xr:uid="{1A8CC641-87A1-4984-8D16-D94955D642B1}">
      <text>
        <r>
          <rPr>
            <b/>
            <sz val="9"/>
            <color indexed="81"/>
            <rFont val="ＭＳ Ｐゴシック"/>
            <family val="3"/>
            <charset val="128"/>
          </rPr>
          <t>いずれかに○印をいれてください。</t>
        </r>
      </text>
    </comment>
    <comment ref="B463" authorId="1" shapeId="0" xr:uid="{3E4CE7B9-9521-4D1B-B08D-BB774B6DB40F}">
      <text>
        <r>
          <rPr>
            <b/>
            <sz val="9"/>
            <color indexed="81"/>
            <rFont val="ＭＳ Ｐゴシック"/>
            <family val="3"/>
            <charset val="128"/>
          </rPr>
          <t>いずれかに○印を
いれてください。</t>
        </r>
      </text>
    </comment>
    <comment ref="B481" authorId="0" shapeId="0" xr:uid="{C6829CA1-A3DD-4FB8-927B-14A234E0B717}">
      <text>
        <r>
          <rPr>
            <b/>
            <sz val="9"/>
            <color indexed="81"/>
            <rFont val="ＭＳ Ｐゴシック"/>
            <family val="3"/>
            <charset val="128"/>
          </rPr>
          <t>いずれかに○印をいれてください。</t>
        </r>
      </text>
    </comment>
    <comment ref="B482" authorId="1" shapeId="0" xr:uid="{00FC9258-8CEE-4DEF-A100-63AEFDFC9462}">
      <text>
        <r>
          <rPr>
            <b/>
            <sz val="9"/>
            <color indexed="81"/>
            <rFont val="ＭＳ Ｐゴシック"/>
            <family val="3"/>
            <charset val="128"/>
          </rPr>
          <t>いずれかに○印を
いれてください。</t>
        </r>
      </text>
    </comment>
    <comment ref="B500" authorId="0" shapeId="0" xr:uid="{63EBB5F8-6C1F-4757-A747-A5E23C590A96}">
      <text>
        <r>
          <rPr>
            <b/>
            <sz val="9"/>
            <color indexed="81"/>
            <rFont val="ＭＳ Ｐゴシック"/>
            <family val="3"/>
            <charset val="128"/>
          </rPr>
          <t>いずれかに○印をいれてください。</t>
        </r>
      </text>
    </comment>
    <comment ref="B501" authorId="1" shapeId="0" xr:uid="{DED7B7D0-32A8-42E8-9357-64D36AF4EC71}">
      <text>
        <r>
          <rPr>
            <b/>
            <sz val="9"/>
            <color indexed="81"/>
            <rFont val="ＭＳ Ｐゴシック"/>
            <family val="3"/>
            <charset val="128"/>
          </rPr>
          <t>いずれかに○印を
いれてください。</t>
        </r>
      </text>
    </comment>
    <comment ref="B519" authorId="0" shapeId="0" xr:uid="{1A63B4F8-C0D5-4AFB-B3E7-5EBFA2187F76}">
      <text>
        <r>
          <rPr>
            <b/>
            <sz val="9"/>
            <color indexed="81"/>
            <rFont val="ＭＳ Ｐゴシック"/>
            <family val="3"/>
            <charset val="128"/>
          </rPr>
          <t>いずれかに○印をいれてください。</t>
        </r>
      </text>
    </comment>
    <comment ref="B520" authorId="1" shapeId="0" xr:uid="{9DE1583A-E4F9-48D6-B8EC-62F1BD6136FA}">
      <text>
        <r>
          <rPr>
            <b/>
            <sz val="9"/>
            <color indexed="81"/>
            <rFont val="ＭＳ Ｐゴシック"/>
            <family val="3"/>
            <charset val="128"/>
          </rPr>
          <t>いずれかに○印を
いれてください。</t>
        </r>
      </text>
    </comment>
    <comment ref="B538" authorId="0" shapeId="0" xr:uid="{B404E8CF-DDB7-4DD8-9DBB-DC8FB39BADD0}">
      <text>
        <r>
          <rPr>
            <b/>
            <sz val="9"/>
            <color indexed="81"/>
            <rFont val="ＭＳ Ｐゴシック"/>
            <family val="3"/>
            <charset val="128"/>
          </rPr>
          <t>いずれかに○印をいれてください。</t>
        </r>
      </text>
    </comment>
    <comment ref="B539" authorId="1" shapeId="0" xr:uid="{6D179FE1-0B9B-4013-8477-7355EACD82A2}">
      <text>
        <r>
          <rPr>
            <b/>
            <sz val="9"/>
            <color indexed="81"/>
            <rFont val="ＭＳ Ｐゴシック"/>
            <family val="3"/>
            <charset val="128"/>
          </rPr>
          <t>いずれかに○印を
いれてください。</t>
        </r>
      </text>
    </comment>
    <comment ref="B557" authorId="0" shapeId="0" xr:uid="{8F74E806-5144-4D83-8F01-2F41F9DCEE4B}">
      <text>
        <r>
          <rPr>
            <b/>
            <sz val="9"/>
            <color indexed="81"/>
            <rFont val="ＭＳ Ｐゴシック"/>
            <family val="3"/>
            <charset val="128"/>
          </rPr>
          <t>いずれかに○印をいれてください。</t>
        </r>
      </text>
    </comment>
    <comment ref="B558" authorId="1" shapeId="0" xr:uid="{750A295D-47BA-4A7A-BBC6-80D119754192}">
      <text>
        <r>
          <rPr>
            <b/>
            <sz val="9"/>
            <color indexed="81"/>
            <rFont val="ＭＳ Ｐゴシック"/>
            <family val="3"/>
            <charset val="128"/>
          </rPr>
          <t>いずれかに○印を
いれてください。</t>
        </r>
      </text>
    </comment>
    <comment ref="B576" authorId="0" shapeId="0" xr:uid="{83AB109C-6497-454A-B0E8-C0ED3C7A7634}">
      <text>
        <r>
          <rPr>
            <b/>
            <sz val="9"/>
            <color indexed="81"/>
            <rFont val="ＭＳ Ｐゴシック"/>
            <family val="3"/>
            <charset val="128"/>
          </rPr>
          <t>いずれかに○印をいれてください。</t>
        </r>
      </text>
    </comment>
    <comment ref="B577" authorId="1" shapeId="0" xr:uid="{7D4511D6-3401-437E-94D3-AA1F66894CF1}">
      <text>
        <r>
          <rPr>
            <b/>
            <sz val="9"/>
            <color indexed="81"/>
            <rFont val="ＭＳ Ｐゴシック"/>
            <family val="3"/>
            <charset val="128"/>
          </rPr>
          <t>いずれかに○印を
いれてください。</t>
        </r>
      </text>
    </comment>
    <comment ref="B595" authorId="0" shapeId="0" xr:uid="{9C3383BC-12DD-4384-B65F-997A5D7CC5A1}">
      <text>
        <r>
          <rPr>
            <b/>
            <sz val="9"/>
            <color indexed="81"/>
            <rFont val="ＭＳ Ｐゴシック"/>
            <family val="3"/>
            <charset val="128"/>
          </rPr>
          <t>いずれかに○印をいれてください。</t>
        </r>
      </text>
    </comment>
    <comment ref="B596" authorId="1" shapeId="0" xr:uid="{85C9FA56-F341-4BD0-A0FE-0C1ED6148B81}">
      <text>
        <r>
          <rPr>
            <b/>
            <sz val="9"/>
            <color indexed="81"/>
            <rFont val="ＭＳ Ｐゴシック"/>
            <family val="3"/>
            <charset val="128"/>
          </rPr>
          <t>いずれかに○印を
いれてください。</t>
        </r>
      </text>
    </comment>
    <comment ref="B614" authorId="0" shapeId="0" xr:uid="{065A9279-1402-4D2C-94A5-D7A6CD971C28}">
      <text>
        <r>
          <rPr>
            <b/>
            <sz val="9"/>
            <color indexed="81"/>
            <rFont val="ＭＳ Ｐゴシック"/>
            <family val="3"/>
            <charset val="128"/>
          </rPr>
          <t>いずれかに○印をいれてください。</t>
        </r>
      </text>
    </comment>
    <comment ref="B615" authorId="1" shapeId="0" xr:uid="{E5FF021D-B93E-4902-B832-E0E22D2847D6}">
      <text>
        <r>
          <rPr>
            <b/>
            <sz val="9"/>
            <color indexed="81"/>
            <rFont val="ＭＳ Ｐゴシック"/>
            <family val="3"/>
            <charset val="128"/>
          </rPr>
          <t>いずれかに○印を
いれてください。</t>
        </r>
      </text>
    </comment>
    <comment ref="B633" authorId="0" shapeId="0" xr:uid="{25619345-C36E-4A7A-BDD4-D91E0E6138A2}">
      <text>
        <r>
          <rPr>
            <b/>
            <sz val="9"/>
            <color indexed="81"/>
            <rFont val="ＭＳ Ｐゴシック"/>
            <family val="3"/>
            <charset val="128"/>
          </rPr>
          <t>いずれかに○印をいれてください。</t>
        </r>
      </text>
    </comment>
    <comment ref="B634" authorId="1" shapeId="0" xr:uid="{F9280A7E-5159-48C4-9E20-F7ED9C48E55B}">
      <text>
        <r>
          <rPr>
            <b/>
            <sz val="9"/>
            <color indexed="81"/>
            <rFont val="ＭＳ Ｐゴシック"/>
            <family val="3"/>
            <charset val="128"/>
          </rPr>
          <t>いずれかに○印を
いれてください。</t>
        </r>
      </text>
    </comment>
    <comment ref="B652" authorId="0" shapeId="0" xr:uid="{C73EB639-E13B-411E-81C8-7C9232A84B1A}">
      <text>
        <r>
          <rPr>
            <b/>
            <sz val="9"/>
            <color indexed="81"/>
            <rFont val="ＭＳ Ｐゴシック"/>
            <family val="3"/>
            <charset val="128"/>
          </rPr>
          <t>いずれかに○印をいれてください。</t>
        </r>
      </text>
    </comment>
    <comment ref="B653" authorId="1" shapeId="0" xr:uid="{CE38B13A-E097-42CB-8F05-D6403479F5BE}">
      <text>
        <r>
          <rPr>
            <b/>
            <sz val="9"/>
            <color indexed="81"/>
            <rFont val="ＭＳ Ｐゴシック"/>
            <family val="3"/>
            <charset val="128"/>
          </rPr>
          <t>いずれかに○印を
いれてください。</t>
        </r>
      </text>
    </comment>
    <comment ref="B671" authorId="0" shapeId="0" xr:uid="{B93CFDA2-171D-4797-981E-D494138FE42A}">
      <text>
        <r>
          <rPr>
            <b/>
            <sz val="9"/>
            <color indexed="81"/>
            <rFont val="ＭＳ Ｐゴシック"/>
            <family val="3"/>
            <charset val="128"/>
          </rPr>
          <t>いずれかに○印をいれてください。</t>
        </r>
      </text>
    </comment>
    <comment ref="B672" authorId="1" shapeId="0" xr:uid="{F03E50E7-9D38-4596-83A8-CFE1B066F8F1}">
      <text>
        <r>
          <rPr>
            <b/>
            <sz val="9"/>
            <color indexed="81"/>
            <rFont val="ＭＳ Ｐゴシック"/>
            <family val="3"/>
            <charset val="128"/>
          </rPr>
          <t>いずれかに○印を
いれてください。</t>
        </r>
      </text>
    </comment>
    <comment ref="B690" authorId="0" shapeId="0" xr:uid="{DFDCAF7A-8776-4410-BEF2-ECA5A36635F5}">
      <text>
        <r>
          <rPr>
            <b/>
            <sz val="9"/>
            <color indexed="81"/>
            <rFont val="ＭＳ Ｐゴシック"/>
            <family val="3"/>
            <charset val="128"/>
          </rPr>
          <t>いずれかに○印をいれてください。</t>
        </r>
      </text>
    </comment>
    <comment ref="B691" authorId="1" shapeId="0" xr:uid="{A19AD15A-5DA8-45E6-B454-B8DAE121849D}">
      <text>
        <r>
          <rPr>
            <b/>
            <sz val="9"/>
            <color indexed="81"/>
            <rFont val="ＭＳ Ｐゴシック"/>
            <family val="3"/>
            <charset val="128"/>
          </rPr>
          <t>いずれかに○印を
いれてください。</t>
        </r>
      </text>
    </comment>
    <comment ref="B709" authorId="0" shapeId="0" xr:uid="{EE6A1615-0C2F-4D43-BA08-FC94615BE8C4}">
      <text>
        <r>
          <rPr>
            <b/>
            <sz val="9"/>
            <color indexed="81"/>
            <rFont val="ＭＳ Ｐゴシック"/>
            <family val="3"/>
            <charset val="128"/>
          </rPr>
          <t>いずれかに○印をいれてください。</t>
        </r>
      </text>
    </comment>
    <comment ref="B710" authorId="1" shapeId="0" xr:uid="{F066115E-B8F3-42D0-8C07-10D3B6A38FED}">
      <text>
        <r>
          <rPr>
            <b/>
            <sz val="9"/>
            <color indexed="81"/>
            <rFont val="ＭＳ Ｐゴシック"/>
            <family val="3"/>
            <charset val="128"/>
          </rPr>
          <t>いずれかに○印を
いれてください。</t>
        </r>
      </text>
    </comment>
    <comment ref="B729" authorId="1" shapeId="0" xr:uid="{4442466B-07D2-4076-8DBE-1C48EFC6DBE5}">
      <text>
        <r>
          <rPr>
            <b/>
            <sz val="9"/>
            <color indexed="81"/>
            <rFont val="ＭＳ Ｐゴシック"/>
            <family val="3"/>
            <charset val="128"/>
          </rPr>
          <t>どちらかに○印を
いれてください。</t>
        </r>
      </text>
    </comment>
    <comment ref="B747" authorId="0" shapeId="0" xr:uid="{C3129D67-D0B0-4CD5-9E25-FFBB5CAC4AA0}">
      <text>
        <r>
          <rPr>
            <b/>
            <sz val="9"/>
            <color indexed="81"/>
            <rFont val="ＭＳ Ｐゴシック"/>
            <family val="3"/>
            <charset val="128"/>
          </rPr>
          <t>いずれかに○印をいれてください。</t>
        </r>
      </text>
    </comment>
    <comment ref="B748" authorId="1" shapeId="0" xr:uid="{7C2EBBB9-FC4C-40D1-9E55-19CDF79F6395}">
      <text>
        <r>
          <rPr>
            <b/>
            <sz val="9"/>
            <color indexed="81"/>
            <rFont val="ＭＳ Ｐゴシック"/>
            <family val="3"/>
            <charset val="128"/>
          </rPr>
          <t>いずれかに○印を
いれてください。</t>
        </r>
      </text>
    </comment>
    <comment ref="B766" authorId="0" shapeId="0" xr:uid="{78EE8BD8-5184-4399-BE81-11FAF172633F}">
      <text>
        <r>
          <rPr>
            <b/>
            <sz val="9"/>
            <color indexed="81"/>
            <rFont val="ＭＳ Ｐゴシック"/>
            <family val="3"/>
            <charset val="128"/>
          </rPr>
          <t>いずれかに○印をいれてください。</t>
        </r>
      </text>
    </comment>
    <comment ref="B767" authorId="1" shapeId="0" xr:uid="{70C1FB67-1D04-4724-9980-EB9B7A5AEA33}">
      <text>
        <r>
          <rPr>
            <b/>
            <sz val="9"/>
            <color indexed="81"/>
            <rFont val="ＭＳ Ｐゴシック"/>
            <family val="3"/>
            <charset val="128"/>
          </rPr>
          <t>いずれかに○印を
いれてください。</t>
        </r>
      </text>
    </comment>
    <comment ref="B785" authorId="0" shapeId="0" xr:uid="{FC3DF14F-B897-459E-8667-1FE4A82CFE20}">
      <text>
        <r>
          <rPr>
            <b/>
            <sz val="9"/>
            <color indexed="81"/>
            <rFont val="ＭＳ Ｐゴシック"/>
            <family val="3"/>
            <charset val="128"/>
          </rPr>
          <t>いずれかに○印をいれてください。</t>
        </r>
      </text>
    </comment>
    <comment ref="B786" authorId="1" shapeId="0" xr:uid="{5D24D05F-4BCF-4E81-9056-214C5E5EF9A9}">
      <text>
        <r>
          <rPr>
            <b/>
            <sz val="9"/>
            <color indexed="81"/>
            <rFont val="ＭＳ Ｐゴシック"/>
            <family val="3"/>
            <charset val="128"/>
          </rPr>
          <t>いずれかに○印を
いれてください。</t>
        </r>
      </text>
    </comment>
    <comment ref="B804" authorId="0" shapeId="0" xr:uid="{F02F31A5-E67A-494B-B32D-65EF9CDFB97A}">
      <text>
        <r>
          <rPr>
            <b/>
            <sz val="9"/>
            <color indexed="81"/>
            <rFont val="ＭＳ Ｐゴシック"/>
            <family val="3"/>
            <charset val="128"/>
          </rPr>
          <t>いずれかに○印をいれてください。</t>
        </r>
      </text>
    </comment>
    <comment ref="B805" authorId="1" shapeId="0" xr:uid="{E1284726-6CD9-475C-A2AE-EC3A342213FC}">
      <text>
        <r>
          <rPr>
            <b/>
            <sz val="9"/>
            <color indexed="81"/>
            <rFont val="ＭＳ Ｐゴシック"/>
            <family val="3"/>
            <charset val="128"/>
          </rPr>
          <t>いずれかに○印を
いれてください。</t>
        </r>
      </text>
    </comment>
    <comment ref="B823" authorId="0" shapeId="0" xr:uid="{F1283A61-CE2D-431E-8088-219AE17ED1AA}">
      <text>
        <r>
          <rPr>
            <b/>
            <sz val="9"/>
            <color indexed="81"/>
            <rFont val="ＭＳ Ｐゴシック"/>
            <family val="3"/>
            <charset val="128"/>
          </rPr>
          <t>いずれかに○印をいれてください。</t>
        </r>
      </text>
    </comment>
    <comment ref="B824" authorId="1" shapeId="0" xr:uid="{9D83CA9B-FAA4-40AD-A62C-22D8184DFCF2}">
      <text>
        <r>
          <rPr>
            <b/>
            <sz val="9"/>
            <color indexed="81"/>
            <rFont val="ＭＳ Ｐゴシック"/>
            <family val="3"/>
            <charset val="128"/>
          </rPr>
          <t>いずれかに○印を
いれてください。</t>
        </r>
      </text>
    </comment>
    <comment ref="B842" authorId="0" shapeId="0" xr:uid="{CAD69C16-F2AE-41A2-BA16-595B29E18986}">
      <text>
        <r>
          <rPr>
            <b/>
            <sz val="9"/>
            <color indexed="81"/>
            <rFont val="ＭＳ Ｐゴシック"/>
            <family val="3"/>
            <charset val="128"/>
          </rPr>
          <t>いずれかに○印をいれてください。</t>
        </r>
      </text>
    </comment>
    <comment ref="B843" authorId="1" shapeId="0" xr:uid="{F7B5A38B-C6DD-4A6D-9A4E-9F4143EB4CA2}">
      <text>
        <r>
          <rPr>
            <b/>
            <sz val="9"/>
            <color indexed="81"/>
            <rFont val="ＭＳ Ｐゴシック"/>
            <family val="3"/>
            <charset val="128"/>
          </rPr>
          <t>いずれかに○印を
いれてください。</t>
        </r>
      </text>
    </comment>
  </commentList>
</comments>
</file>

<file path=xl/sharedStrings.xml><?xml version="1.0" encoding="utf-8"?>
<sst xmlns="http://schemas.openxmlformats.org/spreadsheetml/2006/main" count="967" uniqueCount="68">
  <si>
    <t>請　求　書</t>
    <rPh sb="0" eb="1">
      <t>ショウ</t>
    </rPh>
    <rPh sb="2" eb="3">
      <t>モトム</t>
    </rPh>
    <rPh sb="4" eb="5">
      <t>ショ</t>
    </rPh>
    <phoneticPr fontId="3"/>
  </si>
  <si>
    <t xml:space="preserve"> 仕入先コード</t>
    <rPh sb="1" eb="3">
      <t>シイレ</t>
    </rPh>
    <rPh sb="3" eb="4">
      <t>サキ</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</si>
  <si>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</si>
  <si>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</si>
  <si>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</si>
  <si>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</si>
  <si>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登録番号</t>
    <rPh sb="0" eb="4">
      <t>トウロクバンゴウ</t>
    </rPh>
    <phoneticPr fontId="3"/>
  </si>
  <si>
    <t>T</t>
    <phoneticPr fontId="3"/>
  </si>
  <si>
    <t xml:space="preserve"> 住 所</t>
    <rPh sb="1" eb="2">
      <t>ジュウ</t>
    </rPh>
    <rPh sb="3" eb="4">
      <t>ショ</t>
    </rPh>
    <phoneticPr fontId="3"/>
  </si>
  <si>
    <t>サンヨウ株式会社 殿</t>
    <rPh sb="4" eb="5">
      <t>カブ</t>
    </rPh>
    <rPh sb="5" eb="6">
      <t>シキ</t>
    </rPh>
    <rPh sb="6" eb="7">
      <t>カイ</t>
    </rPh>
    <rPh sb="8" eb="9">
      <t>ドノ</t>
    </rPh>
    <phoneticPr fontId="3"/>
  </si>
  <si>
    <t xml:space="preserve"> 社 名　</t>
    <rPh sb="1" eb="2">
      <t>シャ</t>
    </rPh>
    <rPh sb="3" eb="4">
      <t>メイ</t>
    </rPh>
    <phoneticPr fontId="3"/>
  </si>
  <si>
    <t xml:space="preserve">   下記の通り請求いたします。</t>
    <rPh sb="3" eb="5">
      <t>カキ</t>
    </rPh>
    <rPh sb="6" eb="7">
      <t>トオ</t>
    </rPh>
    <rPh sb="8" eb="10">
      <t>セイキュウ</t>
    </rPh>
    <phoneticPr fontId="3"/>
  </si>
  <si>
    <t xml:space="preserve">                                                    ㊞</t>
    <phoneticPr fontId="3"/>
  </si>
  <si>
    <t xml:space="preserve"> TEL</t>
    <phoneticPr fontId="3"/>
  </si>
  <si>
    <t xml:space="preserve"> FAX</t>
    <phoneticPr fontId="3"/>
  </si>
  <si>
    <t>摘　　　　　　　　　要</t>
    <rPh sb="0" eb="1">
      <t>テキ</t>
    </rPh>
    <rPh sb="10" eb="11">
      <t>ヨウ</t>
    </rPh>
    <phoneticPr fontId="3"/>
  </si>
  <si>
    <t>金　　　　　額</t>
    <rPh sb="0" eb="1">
      <t>キン</t>
    </rPh>
    <rPh sb="6" eb="7">
      <t>ガク</t>
    </rPh>
    <phoneticPr fontId="3"/>
  </si>
  <si>
    <t>請　求　部　門　別　区　分</t>
    <rPh sb="0" eb="1">
      <t>ショウ</t>
    </rPh>
    <rPh sb="2" eb="3">
      <t>モトム</t>
    </rPh>
    <rPh sb="4" eb="5">
      <t>ブ</t>
    </rPh>
    <rPh sb="6" eb="7">
      <t>モン</t>
    </rPh>
    <rPh sb="8" eb="9">
      <t>ベツ</t>
    </rPh>
    <rPh sb="10" eb="11">
      <t>ク</t>
    </rPh>
    <rPh sb="12" eb="13">
      <t>ブン</t>
    </rPh>
    <phoneticPr fontId="3"/>
  </si>
  <si>
    <t>前　回　御　請　求　金　額</t>
    <rPh sb="0" eb="1">
      <t>マエ</t>
    </rPh>
    <rPh sb="2" eb="3">
      <t>カイ</t>
    </rPh>
    <rPh sb="4" eb="5">
      <t>オ</t>
    </rPh>
    <rPh sb="6" eb="7">
      <t>ショウ</t>
    </rPh>
    <rPh sb="8" eb="9">
      <t>モトム</t>
    </rPh>
    <rPh sb="10" eb="11">
      <t>カネ</t>
    </rPh>
    <rPh sb="12" eb="13">
      <t>ガク</t>
    </rPh>
    <phoneticPr fontId="3"/>
  </si>
  <si>
    <t>環境資材</t>
    <rPh sb="0" eb="2">
      <t>カンキョウ</t>
    </rPh>
    <rPh sb="2" eb="4">
      <t>シザイ</t>
    </rPh>
    <phoneticPr fontId="3"/>
  </si>
  <si>
    <t>環境資材</t>
    <phoneticPr fontId="3"/>
  </si>
  <si>
    <t>前　回　御　入　金　額</t>
    <rPh sb="0" eb="1">
      <t>マエ</t>
    </rPh>
    <rPh sb="2" eb="3">
      <t>カイ</t>
    </rPh>
    <rPh sb="4" eb="5">
      <t>オ</t>
    </rPh>
    <rPh sb="6" eb="7">
      <t>イリ</t>
    </rPh>
    <rPh sb="8" eb="9">
      <t>キン</t>
    </rPh>
    <rPh sb="10" eb="11">
      <t>ガク</t>
    </rPh>
    <phoneticPr fontId="3"/>
  </si>
  <si>
    <t>ゴルフ施設</t>
    <rPh sb="3" eb="5">
      <t>シセツ</t>
    </rPh>
    <phoneticPr fontId="3"/>
  </si>
  <si>
    <t>大分</t>
    <rPh sb="0" eb="2">
      <t>オオイタ</t>
    </rPh>
    <phoneticPr fontId="3"/>
  </si>
  <si>
    <t>差　引　前　月　繰　越　額</t>
    <rPh sb="0" eb="1">
      <t>サ</t>
    </rPh>
    <rPh sb="2" eb="3">
      <t>イン</t>
    </rPh>
    <rPh sb="4" eb="5">
      <t>マエ</t>
    </rPh>
    <rPh sb="6" eb="7">
      <t>ツキ</t>
    </rPh>
    <rPh sb="8" eb="9">
      <t>クリ</t>
    </rPh>
    <rPh sb="10" eb="11">
      <t>コシ</t>
    </rPh>
    <rPh sb="12" eb="13">
      <t>ガク</t>
    </rPh>
    <phoneticPr fontId="3"/>
  </si>
  <si>
    <t>大分営業所</t>
    <rPh sb="0" eb="2">
      <t>オオイタ</t>
    </rPh>
    <rPh sb="2" eb="5">
      <t>エイギョウショ</t>
    </rPh>
    <phoneticPr fontId="3"/>
  </si>
  <si>
    <t>鹿児島</t>
    <rPh sb="0" eb="3">
      <t>カゴシマ</t>
    </rPh>
    <phoneticPr fontId="3"/>
  </si>
  <si>
    <t>当　月　請　求　額</t>
    <rPh sb="0" eb="1">
      <t>トウ</t>
    </rPh>
    <rPh sb="2" eb="3">
      <t>ガツ</t>
    </rPh>
    <rPh sb="4" eb="5">
      <t>ショウ</t>
    </rPh>
    <rPh sb="6" eb="7">
      <t>モトム</t>
    </rPh>
    <rPh sb="8" eb="9">
      <t>ガク</t>
    </rPh>
    <phoneticPr fontId="3"/>
  </si>
  <si>
    <t>ゴルフ</t>
    <phoneticPr fontId="3"/>
  </si>
  <si>
    <t>10％対象</t>
    <rPh sb="3" eb="5">
      <t>タイショウ</t>
    </rPh>
    <phoneticPr fontId="3"/>
  </si>
  <si>
    <t>消費税</t>
    <rPh sb="0" eb="3">
      <t>ショウヒゼイ</t>
    </rPh>
    <phoneticPr fontId="3"/>
  </si>
  <si>
    <t>8％対象</t>
    <rPh sb="2" eb="4">
      <t>タイショウ</t>
    </rPh>
    <phoneticPr fontId="3"/>
  </si>
  <si>
    <t>今　　回    御    請    求    金    額</t>
    <rPh sb="0" eb="1">
      <t>イマ</t>
    </rPh>
    <rPh sb="3" eb="4">
      <t>カイ</t>
    </rPh>
    <rPh sb="8" eb="9">
      <t>オ</t>
    </rPh>
    <rPh sb="13" eb="14">
      <t>ショウ</t>
    </rPh>
    <rPh sb="18" eb="19">
      <t>モトム</t>
    </rPh>
    <rPh sb="23" eb="24">
      <t>カネ</t>
    </rPh>
    <rPh sb="28" eb="29">
      <t>ガク</t>
    </rPh>
    <phoneticPr fontId="3"/>
  </si>
  <si>
    <t>振込
銀行</t>
    <rPh sb="0" eb="2">
      <t>フリコミ</t>
    </rPh>
    <rPh sb="3" eb="5">
      <t>ギンコウ</t>
    </rPh>
    <phoneticPr fontId="3"/>
  </si>
  <si>
    <t>銀行</t>
    <rPh sb="0" eb="2">
      <t>ギンコウ</t>
    </rPh>
    <phoneticPr fontId="3"/>
  </si>
  <si>
    <t>口 座 名 義</t>
    <rPh sb="0" eb="1">
      <t>クチ</t>
    </rPh>
    <rPh sb="2" eb="3">
      <t>ザ</t>
    </rPh>
    <rPh sb="4" eb="5">
      <t>メイ</t>
    </rPh>
    <rPh sb="6" eb="7">
      <t>ギ</t>
    </rPh>
    <phoneticPr fontId="3"/>
  </si>
  <si>
    <t>支店</t>
    <rPh sb="0" eb="2">
      <t>シテン</t>
    </rPh>
    <phoneticPr fontId="3"/>
  </si>
  <si>
    <t>当座</t>
    <rPh sb="0" eb="2">
      <t>トウザ</t>
    </rPh>
    <phoneticPr fontId="3"/>
  </si>
  <si>
    <t>計</t>
    <rPh sb="0" eb="1">
      <t>ケイ</t>
    </rPh>
    <phoneticPr fontId="3"/>
  </si>
  <si>
    <t>普通</t>
    <rPh sb="0" eb="2">
      <t>フツウ</t>
    </rPh>
    <phoneticPr fontId="3"/>
  </si>
  <si>
    <t>支　払　方　法</t>
    <rPh sb="0" eb="1">
      <t>ササ</t>
    </rPh>
    <rPh sb="2" eb="3">
      <t>バライ</t>
    </rPh>
    <rPh sb="4" eb="5">
      <t>カタ</t>
    </rPh>
    <rPh sb="6" eb="7">
      <t>ホウ</t>
    </rPh>
    <phoneticPr fontId="3"/>
  </si>
  <si>
    <t>振　込</t>
    <rPh sb="0" eb="1">
      <t>オサム</t>
    </rPh>
    <rPh sb="2" eb="3">
      <t>コミ</t>
    </rPh>
    <phoneticPr fontId="3"/>
  </si>
  <si>
    <t>振　 込予定日</t>
    <rPh sb="0" eb="1">
      <t>オサム</t>
    </rPh>
    <rPh sb="3" eb="4">
      <t>コミ</t>
    </rPh>
    <rPh sb="4" eb="7">
      <t>ヨテイビ</t>
    </rPh>
    <phoneticPr fontId="3"/>
  </si>
  <si>
    <t>　　　　年　　　　月　　　　日</t>
    <rPh sb="4" eb="5">
      <t>ネン</t>
    </rPh>
    <rPh sb="9" eb="10">
      <t>ガツ</t>
    </rPh>
    <rPh sb="14" eb="15">
      <t>ニチ</t>
    </rPh>
    <phoneticPr fontId="3"/>
  </si>
  <si>
    <t>　担　　　　当　　　　課</t>
    <rPh sb="1" eb="2">
      <t>タン</t>
    </rPh>
    <rPh sb="6" eb="7">
      <t>トウ</t>
    </rPh>
    <rPh sb="11" eb="12">
      <t>カ</t>
    </rPh>
    <phoneticPr fontId="3"/>
  </si>
  <si>
    <t>担　　　　当　　　　課</t>
    <rPh sb="0" eb="1">
      <t>タン</t>
    </rPh>
    <rPh sb="5" eb="6">
      <t>トウ</t>
    </rPh>
    <rPh sb="10" eb="11">
      <t>カ</t>
    </rPh>
    <phoneticPr fontId="3"/>
  </si>
  <si>
    <t>相　 殺予定日</t>
    <rPh sb="0" eb="1">
      <t>ソウ</t>
    </rPh>
    <rPh sb="3" eb="4">
      <t>コロ</t>
    </rPh>
    <rPh sb="4" eb="7">
      <t>ヨテイビ</t>
    </rPh>
    <phoneticPr fontId="3"/>
  </si>
  <si>
    <t>本社・経理</t>
    <rPh sb="0" eb="2">
      <t>ホンシャ</t>
    </rPh>
    <rPh sb="3" eb="5">
      <t>ケイリ</t>
    </rPh>
    <phoneticPr fontId="3"/>
  </si>
  <si>
    <t>本　　社　・　経　　理</t>
    <rPh sb="0" eb="1">
      <t>ホン</t>
    </rPh>
    <rPh sb="3" eb="4">
      <t>シャ</t>
    </rPh>
    <rPh sb="7" eb="8">
      <t>ヘ</t>
    </rPh>
    <rPh sb="10" eb="11">
      <t>リ</t>
    </rPh>
    <phoneticPr fontId="3"/>
  </si>
  <si>
    <t>※記入上の注意
1.毎月末日締切りにて翌月５日迄に提出して下さい。　　　　　　　2.別紙請求明細書を添付して下さい。
　　提出期限を過ぎた場合は翌月の支払対象となります。　　　　3.太枠内のみご記入ください。</t>
    <rPh sb="1" eb="3">
      <t>キニュウ</t>
    </rPh>
    <rPh sb="3" eb="4">
      <t>ジョウ</t>
    </rPh>
    <rPh sb="5" eb="7">
      <t>チュウイ</t>
    </rPh>
    <rPh sb="10" eb="12">
      <t>マイツキ</t>
    </rPh>
    <rPh sb="12" eb="14">
      <t>マツジツ</t>
    </rPh>
    <rPh sb="14" eb="16">
      <t>シメキ</t>
    </rPh>
    <rPh sb="19" eb="20">
      <t>ヨク</t>
    </rPh>
    <rPh sb="20" eb="21">
      <t>ツキ</t>
    </rPh>
    <rPh sb="22" eb="23">
      <t>ヒ</t>
    </rPh>
    <rPh sb="23" eb="24">
      <t>マデ</t>
    </rPh>
    <rPh sb="25" eb="27">
      <t>テイシュツ</t>
    </rPh>
    <rPh sb="29" eb="30">
      <t>クダ</t>
    </rPh>
    <rPh sb="61" eb="63">
      <t>テイシュツ</t>
    </rPh>
    <rPh sb="63" eb="65">
      <t>キゲン</t>
    </rPh>
    <rPh sb="66" eb="67">
      <t>ス</t>
    </rPh>
    <rPh sb="69" eb="71">
      <t>バアイ</t>
    </rPh>
    <rPh sb="72" eb="73">
      <t>ヨク</t>
    </rPh>
    <rPh sb="73" eb="74">
      <t>ツキ</t>
    </rPh>
    <rPh sb="75" eb="77">
      <t>シハラ</t>
    </rPh>
    <rPh sb="77" eb="79">
      <t>タイショウ</t>
    </rPh>
    <phoneticPr fontId="3"/>
  </si>
  <si>
    <t>※記入上の注意
1.伝票No．の欄には当社注文依頼書No．を必ず記入して下さい。
2.納品書につきましては納品の都度,各担当課にFAXまたはMAIL下さい。
3.請求明細書につきましては必ず請求書（鏡）に添付して下さい。</t>
    <phoneticPr fontId="3"/>
  </si>
  <si>
    <t xml:space="preserve">合           計                 </t>
    <rPh sb="0" eb="13">
      <t>ゴウケイ</t>
    </rPh>
    <phoneticPr fontId="3"/>
  </si>
  <si>
    <t>備   　　　　 考</t>
    <rPh sb="0" eb="1">
      <t>ソナエ</t>
    </rPh>
    <rPh sb="9" eb="10">
      <t>コウ</t>
    </rPh>
    <phoneticPr fontId="3"/>
  </si>
  <si>
    <t>金　    額</t>
    <rPh sb="0" eb="1">
      <t>キン</t>
    </rPh>
    <rPh sb="6" eb="7">
      <t>ガク</t>
    </rPh>
    <phoneticPr fontId="3"/>
  </si>
  <si>
    <t>単　　　価</t>
    <rPh sb="0" eb="1">
      <t>タン</t>
    </rPh>
    <rPh sb="4" eb="5">
      <t>アタイ</t>
    </rPh>
    <phoneticPr fontId="3"/>
  </si>
  <si>
    <t>数　　量</t>
    <rPh sb="0" eb="1">
      <t>カズ</t>
    </rPh>
    <rPh sb="3" eb="4">
      <t>リョウ</t>
    </rPh>
    <phoneticPr fontId="3"/>
  </si>
  <si>
    <t>単　　位</t>
    <rPh sb="0" eb="1">
      <t>タン</t>
    </rPh>
    <rPh sb="3" eb="4">
      <t>クライ</t>
    </rPh>
    <phoneticPr fontId="3"/>
  </si>
  <si>
    <t>品　名　・　規　格</t>
    <rPh sb="0" eb="1">
      <t>シナ</t>
    </rPh>
    <rPh sb="2" eb="3">
      <t>メイ</t>
    </rPh>
    <rPh sb="6" eb="7">
      <t>キ</t>
    </rPh>
    <rPh sb="8" eb="9">
      <t>カク</t>
    </rPh>
    <phoneticPr fontId="3"/>
  </si>
  <si>
    <t xml:space="preserve">ゴルフ施設課  </t>
    <phoneticPr fontId="3"/>
  </si>
  <si>
    <t>TEL：092-541-7615　/　FAX：092-561-2210</t>
    <phoneticPr fontId="3"/>
  </si>
  <si>
    <t>担              当              課</t>
    <rPh sb="0" eb="16">
      <t>タントウ</t>
    </rPh>
    <rPh sb="30" eb="31">
      <t>カ</t>
    </rPh>
    <phoneticPr fontId="3"/>
  </si>
  <si>
    <t>サ ン ヨ ウ 株式会社　殿</t>
    <rPh sb="8" eb="12">
      <t>カブシキガイシャ</t>
    </rPh>
    <rPh sb="13" eb="14">
      <t>トノ</t>
    </rPh>
    <phoneticPr fontId="3"/>
  </si>
  <si>
    <t>納品書 ・ 請求明細書</t>
    <rPh sb="0" eb="1">
      <t>オサム</t>
    </rPh>
    <rPh sb="1" eb="2">
      <t>シナ</t>
    </rPh>
    <rPh sb="2" eb="3">
      <t>ショ</t>
    </rPh>
    <rPh sb="6" eb="8">
      <t>セイキュウ</t>
    </rPh>
    <rPh sb="8" eb="11">
      <t>メイサイショ</t>
    </rPh>
    <phoneticPr fontId="3"/>
  </si>
  <si>
    <t>環境資材部　</t>
    <rPh sb="2" eb="5">
      <t>シザイブ</t>
    </rPh>
    <phoneticPr fontId="3"/>
  </si>
  <si>
    <t>環境資材部　</t>
    <rPh sb="4" eb="5">
      <t>ブ</t>
    </rPh>
    <phoneticPr fontId="3"/>
  </si>
  <si>
    <t>総務260521</t>
    <phoneticPr fontId="3"/>
  </si>
  <si>
    <t>総務260521</t>
    <rPh sb="0" eb="2">
      <t>ソウム</t>
    </rPh>
    <phoneticPr fontId="3"/>
  </si>
  <si>
    <t>相　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</si>
</sst>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41" formatCode="_ * #,##0_ ;_ * \-#,##0_ ;_ * &quot;-&quot;_ ;_ @_ "/>
    <numFmt numFmtId="176" formatCode="#,##0_ "/>
  </numFmts>
  <fonts count="20">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b/>
      <sz val="18"/>
      <name val="ＭＳ Ｐゴシック"/>
      <family val="3"/>
      <charset val="128"/>
    </font>
    <font>
      <b/>
      <sz val="14"/>
      <name val="ＭＳ Ｐ明朝"/>
      <family val="1"/>
      <charset val="128"/>
    </font>
    <font>
      <sz val="10.5"/>
      <name val="ＭＳ Ｐ明朝"/>
      <family val="1"/>
      <charset val="128"/>
    </font>
    <font>
      <sz val="9"/>
      <name val="ＭＳ Ｐ明朝"/>
      <family val="1"/>
      <charset val="128"/>
    </font>
    <font>
      <b/>
      <sz val="14"/>
      <name val="ＭＳ Ｐゴシック"/>
      <family val="3"/>
      <charset val="128"/>
    </font>
    <font>
      <b/>
      <u/>
      <sz val="14"/>
      <name val="ＭＳ Ｐ明朝"/>
      <family val="1"/>
      <charset val="128"/>
    </font>
    <font>
      <sz val="12"/>
      <name val="ＭＳ Ｐ明朝"/>
      <family val="1"/>
      <charset val="128"/>
    </font>
    <font>
      <sz val="6"/>
      <name val="ＭＳ Ｐ明朝"/>
      <family val="1"/>
      <charset val="128"/>
    </font>
    <font>
      <sz val="10"/>
      <color indexed="17"/>
      <name val="ＭＳ Ｐゴシック"/>
      <family val="3"/>
      <charset val="128"/>
    </font>
    <font>
      <b/>
      <sz val="9"/>
      <color indexed="81"/>
      <name val="ＭＳ Ｐゴシック"/>
      <family val="3"/>
      <charset val="128"/>
    </font>
    <font>
      <sz val="11"/>
      <name val="ＭＳ Ｐゴシック"/>
      <family val="3"/>
      <charset val="128"/>
    </font>
    <font>
      <sz val="15"/>
      <name val="ＭＳ Ｐゴシック"/>
      <family val="3"/>
      <charset val="128"/>
    </font>
    <font>
      <sz val="9"/>
      <color indexed="81"/>
      <name val="ＭＳ Ｐゴシック"/>
      <family val="3"/>
      <charset val="128"/>
    </font>
    <font>
      <b/>
      <sz val="12"/>
      <color indexed="10"/>
      <name val="ＭＳ Ｐゴシック"/>
      <family val="3"/>
      <charset val="128"/>
    </font>
    <font>
      <b/>
      <sz val="12"/>
      <color indexed="10"/>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mediumGray"/>
    </fill>
  </fills>
  <borders count="81">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right style="thin">
        <color indexed="64"/>
      </right>
      <top style="thin">
        <color indexed="64"/>
      </top>
      <bottom style="hair">
        <color indexed="64"/>
      </bottom>
      <diagonal/>
    </border>
    <border>
      <left style="thick">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ck">
        <color indexed="64"/>
      </left>
      <right/>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n">
        <color indexed="64"/>
      </left>
      <right style="hair">
        <color indexed="64"/>
      </right>
      <top style="thick">
        <color indexed="64"/>
      </top>
      <bottom style="hair">
        <color indexed="64"/>
      </bottom>
      <diagonal/>
    </border>
    <border>
      <left style="hair">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double">
        <color indexed="64"/>
      </top>
      <bottom/>
      <diagonal/>
    </border>
    <border>
      <left/>
      <right/>
      <top/>
      <bottom style="double">
        <color indexed="64"/>
      </bottom>
      <diagonal/>
    </border>
    <border>
      <left style="thin">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276">
    <xf numFmtId="0" fontId="0" fillId="0" borderId="0" xfId="0"/>
    <xf numFmtId="0" fontId="2" fillId="0" borderId="0" xfId="0" applyFont="1"/>
    <xf numFmtId="0" fontId="5" fillId="0" borderId="0" xfId="0" applyFont="1" applyAlignment="1">
      <alignment vertical="center"/>
    </xf>
    <xf numFmtId="0" fontId="7" fillId="0" borderId="0" xfId="0" applyFont="1" applyAlignment="1">
      <alignment vertical="center"/>
    </xf>
    <xf numFmtId="0" fontId="6" fillId="0" borderId="0" xfId="0" applyFont="1"/>
    <xf numFmtId="0" fontId="1" fillId="0" borderId="0" xfId="0" applyFont="1" applyProtection="1">
      <protection hidden="1"/>
    </xf>
    <xf numFmtId="0" fontId="0" fillId="0" borderId="0" xfId="0" applyAlignment="1" applyProtection="1">
      <alignment horizontal="right"/>
      <protection hidden="1"/>
    </xf>
    <xf numFmtId="0" fontId="7" fillId="2" borderId="13" xfId="0" applyFont="1" applyFill="1" applyBorder="1"/>
    <xf numFmtId="0" fontId="7" fillId="2" borderId="0" xfId="0" applyFont="1" applyFill="1"/>
    <xf numFmtId="0" fontId="7" fillId="0" borderId="0" xfId="0" applyFont="1"/>
    <xf numFmtId="0" fontId="9" fillId="0" borderId="0" xfId="0" applyFont="1" applyAlignment="1">
      <alignment vertical="center"/>
    </xf>
    <xf numFmtId="0" fontId="7" fillId="2" borderId="13" xfId="0" applyFont="1" applyFill="1" applyBorder="1" applyAlignment="1">
      <alignment vertical="center"/>
    </xf>
    <xf numFmtId="0" fontId="7" fillId="2" borderId="0" xfId="0" applyFont="1" applyFill="1" applyAlignment="1">
      <alignment vertical="center"/>
    </xf>
    <xf numFmtId="0" fontId="7" fillId="0" borderId="0" xfId="0" applyFont="1" applyAlignment="1">
      <alignment horizontal="left" vertical="center"/>
    </xf>
    <xf numFmtId="0" fontId="2" fillId="2" borderId="13" xfId="0" applyFont="1" applyFill="1" applyBorder="1" applyAlignment="1">
      <alignment vertical="center"/>
    </xf>
    <xf numFmtId="0" fontId="2" fillId="2" borderId="0" xfId="0" applyFont="1" applyFill="1" applyAlignment="1">
      <alignment vertical="center"/>
    </xf>
    <xf numFmtId="0" fontId="2" fillId="2" borderId="0" xfId="0" applyFont="1" applyFill="1"/>
    <xf numFmtId="0" fontId="2" fillId="0" borderId="0" xfId="0" applyFont="1" applyAlignment="1">
      <alignment horizontal="center"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xf numFmtId="0" fontId="2" fillId="0" borderId="10" xfId="0" applyFont="1" applyBorder="1" applyAlignment="1">
      <alignment vertical="center"/>
    </xf>
    <xf numFmtId="0" fontId="2" fillId="0" borderId="22" xfId="0" applyFont="1" applyBorder="1"/>
    <xf numFmtId="0" fontId="2" fillId="0" borderId="24" xfId="0" applyFont="1" applyBorder="1" applyAlignment="1">
      <alignment vertical="center"/>
    </xf>
    <xf numFmtId="0" fontId="2" fillId="0" borderId="27" xfId="0" applyFont="1" applyBorder="1" applyAlignment="1">
      <alignment vertical="center"/>
    </xf>
    <xf numFmtId="0" fontId="2" fillId="0" borderId="32"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vertical="center"/>
    </xf>
    <xf numFmtId="0" fontId="2" fillId="0" borderId="25" xfId="0" applyFont="1" applyBorder="1"/>
    <xf numFmtId="0" fontId="2" fillId="0" borderId="60" xfId="0" applyFont="1" applyBorder="1" applyAlignment="1">
      <alignment vertical="center"/>
    </xf>
    <xf numFmtId="0" fontId="2" fillId="0" borderId="0" xfId="0" applyFont="1" applyAlignment="1">
      <alignment vertical="center"/>
    </xf>
    <xf numFmtId="0" fontId="11" fillId="0" borderId="0" xfId="0" applyFont="1" applyAlignment="1">
      <alignment horizontal="left" vertical="top"/>
    </xf>
    <xf numFmtId="0" fontId="12" fillId="0" borderId="0" xfId="0" applyFont="1"/>
    <xf numFmtId="0" fontId="0" fillId="0" borderId="0" xfId="0" applyAlignment="1">
      <alignment horizontal="right"/>
    </xf>
    <xf numFmtId="0" fontId="3" fillId="0" borderId="0" xfId="0" applyFont="1" applyAlignment="1">
      <alignment horizontal="left" vertical="top" wrapText="1"/>
    </xf>
    <xf numFmtId="0" fontId="0" fillId="2" borderId="69" xfId="0" applyFill="1" applyBorder="1" applyAlignment="1" applyProtection="1">
      <alignment horizontal="center" shrinkToFit="1"/>
      <protection locked="0"/>
    </xf>
    <xf numFmtId="0" fontId="0" fillId="0" borderId="71" xfId="0" applyBorder="1" applyAlignment="1">
      <alignment shrinkToFit="1"/>
    </xf>
    <xf numFmtId="5" fontId="14" fillId="0" borderId="25" xfId="0" applyNumberFormat="1" applyFont="1" applyBorder="1" applyAlignment="1" applyProtection="1">
      <alignment vertical="center" shrinkToFit="1"/>
      <protection hidden="1"/>
    </xf>
    <xf numFmtId="0" fontId="0" fillId="2" borderId="71" xfId="0" applyFill="1" applyBorder="1" applyAlignment="1" applyProtection="1">
      <alignment vertical="center" shrinkToFit="1"/>
      <protection locked="0"/>
    </xf>
    <xf numFmtId="38" fontId="14" fillId="0" borderId="25" xfId="1" applyFont="1" applyBorder="1" applyAlignment="1" applyProtection="1">
      <alignment vertical="center" shrinkToFit="1"/>
      <protection hidden="1"/>
    </xf>
    <xf numFmtId="0" fontId="0" fillId="0" borderId="0" xfId="0" applyAlignment="1">
      <alignment vertical="center"/>
    </xf>
    <xf numFmtId="0" fontId="2" fillId="0" borderId="72" xfId="0" applyFont="1" applyBorder="1" applyAlignment="1">
      <alignment horizontal="center" vertical="center" shrinkToFit="1"/>
    </xf>
    <xf numFmtId="0" fontId="2" fillId="0" borderId="11" xfId="0" applyFont="1" applyBorder="1" applyAlignment="1">
      <alignment horizontal="center" vertical="center"/>
    </xf>
    <xf numFmtId="0" fontId="0" fillId="0" borderId="0" xfId="0" applyAlignment="1">
      <alignment vertical="center" shrinkToFit="1"/>
    </xf>
    <xf numFmtId="0" fontId="0" fillId="0" borderId="37" xfId="0" applyBorder="1" applyAlignment="1">
      <alignment horizontal="left" vertical="center" indent="1"/>
    </xf>
    <xf numFmtId="0" fontId="0" fillId="2" borderId="75"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0" borderId="0" xfId="0" applyAlignment="1">
      <alignment shrinkToFit="1"/>
    </xf>
    <xf numFmtId="49" fontId="14" fillId="0" borderId="78" xfId="0" applyNumberFormat="1" applyFont="1" applyBorder="1"/>
    <xf numFmtId="49" fontId="14" fillId="2" borderId="78" xfId="0" applyNumberFormat="1" applyFont="1" applyFill="1" applyBorder="1" applyAlignment="1" applyProtection="1">
      <alignment horizontal="center"/>
      <protection locked="0"/>
    </xf>
    <xf numFmtId="49" fontId="14" fillId="0" borderId="78" xfId="0" applyNumberFormat="1" applyFont="1" applyBorder="1" applyAlignment="1">
      <alignment horizontal="right"/>
    </xf>
    <xf numFmtId="5" fontId="14" fillId="0" borderId="25" xfId="0" applyNumberFormat="1" applyFont="1" applyBorder="1" applyAlignment="1" applyProtection="1">
      <alignment vertical="center"/>
      <protection hidden="1"/>
    </xf>
    <xf numFmtId="38" fontId="14" fillId="0" borderId="25" xfId="1" applyFont="1" applyBorder="1" applyAlignment="1" applyProtection="1">
      <alignment vertical="center"/>
      <protection hidden="1"/>
    </xf>
    <xf numFmtId="0" fontId="2" fillId="0" borderId="72" xfId="0" applyFont="1" applyBorder="1" applyAlignment="1">
      <alignment horizontal="center" vertical="center"/>
    </xf>
    <xf numFmtId="0" fontId="3" fillId="0" borderId="68" xfId="0" applyFont="1" applyBorder="1" applyAlignment="1">
      <alignment horizontal="left" vertical="top" wrapText="1"/>
    </xf>
    <xf numFmtId="0" fontId="2" fillId="0" borderId="0" xfId="0" applyFont="1" applyAlignment="1">
      <alignment horizontal="center"/>
    </xf>
    <xf numFmtId="0" fontId="2" fillId="0" borderId="25" xfId="0" applyFont="1" applyBorder="1" applyAlignment="1">
      <alignment horizontal="center" vertical="center"/>
    </xf>
    <xf numFmtId="0" fontId="2" fillId="0" borderId="28"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35"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25"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4" xfId="0" applyFont="1" applyBorder="1" applyAlignment="1">
      <alignment horizontal="center" vertical="center"/>
    </xf>
    <xf numFmtId="0" fontId="2" fillId="0" borderId="1" xfId="0" applyFont="1" applyBorder="1" applyAlignment="1">
      <alignment horizontal="center" vertical="center"/>
    </xf>
    <xf numFmtId="0" fontId="2" fillId="0" borderId="65" xfId="0" applyFont="1" applyBorder="1" applyAlignment="1">
      <alignment horizontal="center" vertical="center"/>
    </xf>
    <xf numFmtId="0" fontId="2" fillId="0" borderId="37" xfId="0" applyFont="1" applyBorder="1" applyAlignment="1">
      <alignment horizontal="center" vertical="center"/>
    </xf>
    <xf numFmtId="0" fontId="2" fillId="0" borderId="66" xfId="0" applyFont="1" applyBorder="1" applyAlignment="1">
      <alignment horizontal="center" vertical="center"/>
    </xf>
    <xf numFmtId="0" fontId="2" fillId="0" borderId="39"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41" xfId="0" applyFont="1" applyBorder="1" applyAlignment="1">
      <alignment vertical="center"/>
    </xf>
    <xf numFmtId="0" fontId="2" fillId="0" borderId="52"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59" xfId="0" applyFont="1" applyBorder="1" applyAlignment="1">
      <alignment horizontal="center" vertical="center" textRotation="255"/>
    </xf>
    <xf numFmtId="0" fontId="2" fillId="0" borderId="19" xfId="0" applyFont="1" applyBorder="1" applyAlignment="1">
      <alignment horizontal="center"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2" fillId="0" borderId="19" xfId="0" applyFont="1" applyBorder="1" applyAlignment="1">
      <alignment horizontal="center" vertical="center" wrapText="1"/>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67"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60" xfId="0" applyFont="1" applyBorder="1" applyAlignment="1">
      <alignment horizontal="center" vertical="center" wrapTex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48" xfId="0" applyFont="1" applyFill="1" applyBorder="1" applyAlignment="1">
      <alignment horizontal="center" vertical="center" textRotation="255"/>
    </xf>
    <xf numFmtId="0" fontId="2" fillId="2" borderId="49" xfId="0" applyFont="1" applyFill="1" applyBorder="1" applyAlignment="1">
      <alignment horizontal="center" vertical="center" textRotation="255"/>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27"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2" borderId="28"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0" borderId="27" xfId="0" applyFont="1" applyBorder="1" applyAlignment="1">
      <alignment horizontal="center" vertical="center"/>
    </xf>
    <xf numFmtId="42" fontId="10" fillId="3" borderId="25" xfId="0" applyNumberFormat="1" applyFont="1" applyFill="1" applyBorder="1" applyAlignment="1" applyProtection="1">
      <alignment horizontal="right" vertical="center"/>
      <protection hidden="1"/>
    </xf>
    <xf numFmtId="42" fontId="10" fillId="3" borderId="26" xfId="0" applyNumberFormat="1" applyFont="1" applyFill="1" applyBorder="1" applyAlignment="1" applyProtection="1">
      <alignment horizontal="right" vertical="center"/>
      <protection hidden="1"/>
    </xf>
    <xf numFmtId="0" fontId="0" fillId="0" borderId="24"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2" fillId="0" borderId="47" xfId="0" applyFont="1" applyBorder="1" applyAlignment="1">
      <alignment horizontal="center" vertical="center"/>
    </xf>
    <xf numFmtId="0" fontId="2" fillId="2" borderId="29" xfId="0" applyFont="1" applyFill="1" applyBorder="1" applyAlignment="1">
      <alignment horizontal="center" vertical="center" textRotation="255"/>
    </xf>
    <xf numFmtId="0" fontId="2" fillId="2" borderId="30" xfId="0" applyFont="1" applyFill="1" applyBorder="1" applyAlignment="1">
      <alignment horizontal="center" vertical="center" textRotation="255"/>
    </xf>
    <xf numFmtId="0" fontId="2" fillId="0" borderId="41" xfId="0" applyFont="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0" borderId="22" xfId="0" applyFont="1" applyBorder="1" applyAlignment="1">
      <alignment horizontal="center" vertical="center"/>
    </xf>
    <xf numFmtId="0" fontId="2" fillId="0" borderId="32" xfId="0" applyFont="1" applyBorder="1" applyAlignment="1">
      <alignment horizontal="center" vertical="center"/>
    </xf>
    <xf numFmtId="38" fontId="2" fillId="3" borderId="23" xfId="1" applyFont="1" applyFill="1" applyBorder="1" applyAlignment="1" applyProtection="1">
      <alignment vertical="center"/>
    </xf>
    <xf numFmtId="38" fontId="2" fillId="3" borderId="24" xfId="1" applyFont="1" applyFill="1" applyBorder="1" applyAlignment="1" applyProtection="1">
      <alignment vertical="center"/>
    </xf>
    <xf numFmtId="38" fontId="2" fillId="3" borderId="33" xfId="1" applyFont="1" applyFill="1" applyBorder="1" applyAlignment="1" applyProtection="1">
      <alignment vertical="center"/>
    </xf>
    <xf numFmtId="38" fontId="2" fillId="3" borderId="34" xfId="1" applyFont="1" applyFill="1" applyBorder="1" applyAlignment="1" applyProtection="1">
      <alignment vertical="center"/>
    </xf>
    <xf numFmtId="176" fontId="2" fillId="0" borderId="37" xfId="0" applyNumberFormat="1" applyFont="1" applyBorder="1" applyAlignment="1" applyProtection="1">
      <alignment horizontal="center" vertical="center"/>
      <protection hidden="1"/>
    </xf>
    <xf numFmtId="176" fontId="2" fillId="0" borderId="39" xfId="0" applyNumberFormat="1" applyFont="1" applyBorder="1" applyAlignment="1" applyProtection="1">
      <alignment horizontal="center" vertical="center"/>
      <protection hidden="1"/>
    </xf>
    <xf numFmtId="41" fontId="2" fillId="0" borderId="37" xfId="0" applyNumberFormat="1" applyFont="1" applyBorder="1" applyAlignment="1" applyProtection="1">
      <alignment horizontal="center" vertical="center"/>
      <protection hidden="1"/>
    </xf>
    <xf numFmtId="41" fontId="2" fillId="0" borderId="38" xfId="0" applyNumberFormat="1" applyFont="1" applyBorder="1" applyAlignment="1" applyProtection="1">
      <alignment horizontal="center" vertical="center"/>
      <protection hidden="1"/>
    </xf>
    <xf numFmtId="41" fontId="2" fillId="0" borderId="39" xfId="0" applyNumberFormat="1" applyFont="1" applyBorder="1" applyAlignment="1" applyProtection="1">
      <alignment horizontal="center" vertical="center"/>
      <protection hidden="1"/>
    </xf>
    <xf numFmtId="41" fontId="2" fillId="0" borderId="40" xfId="0" applyNumberFormat="1" applyFont="1" applyBorder="1" applyAlignment="1" applyProtection="1">
      <alignment horizontal="center" vertical="center"/>
      <protection hidden="1"/>
    </xf>
    <xf numFmtId="0" fontId="2" fillId="0" borderId="36" xfId="0" applyFont="1" applyBorder="1" applyAlignment="1">
      <alignment horizontal="center" vertical="center"/>
    </xf>
    <xf numFmtId="0" fontId="7" fillId="0" borderId="28" xfId="0" applyFont="1" applyBorder="1" applyAlignment="1">
      <alignment horizontal="distributed" vertical="center" shrinkToFit="1"/>
    </xf>
    <xf numFmtId="0" fontId="7" fillId="0" borderId="23" xfId="0" applyFont="1" applyBorder="1" applyAlignment="1">
      <alignment horizontal="distributed" vertical="center" shrinkToFit="1"/>
    </xf>
    <xf numFmtId="0" fontId="7" fillId="0" borderId="24" xfId="0" applyFont="1" applyBorder="1" applyAlignment="1">
      <alignment horizontal="distributed" vertical="center" shrinkToFit="1"/>
    </xf>
    <xf numFmtId="0" fontId="7" fillId="0" borderId="35" xfId="0" applyFont="1" applyBorder="1" applyAlignment="1">
      <alignment horizontal="distributed" vertical="center" shrinkToFit="1"/>
    </xf>
    <xf numFmtId="0" fontId="7" fillId="0" borderId="33" xfId="0" applyFont="1" applyBorder="1" applyAlignment="1">
      <alignment horizontal="distributed" vertical="center" shrinkToFit="1"/>
    </xf>
    <xf numFmtId="0" fontId="7" fillId="0" borderId="34" xfId="0" applyFont="1" applyBorder="1" applyAlignment="1">
      <alignment horizontal="distributed" vertical="center" shrinkToFit="1"/>
    </xf>
    <xf numFmtId="0" fontId="2" fillId="0" borderId="23" xfId="0" applyFont="1" applyBorder="1" applyAlignment="1">
      <alignment horizontal="distributed" vertical="center"/>
    </xf>
    <xf numFmtId="0" fontId="2" fillId="0" borderId="33" xfId="0" applyFont="1" applyBorder="1" applyAlignment="1">
      <alignment horizontal="distributed" vertical="center"/>
    </xf>
    <xf numFmtId="176" fontId="2" fillId="2" borderId="25" xfId="0" applyNumberFormat="1" applyFont="1" applyFill="1" applyBorder="1" applyAlignment="1" applyProtection="1">
      <alignment horizontal="right" vertical="center"/>
      <protection hidden="1"/>
    </xf>
    <xf numFmtId="176" fontId="2" fillId="2" borderId="26" xfId="0" applyNumberFormat="1" applyFont="1" applyFill="1" applyBorder="1" applyAlignment="1" applyProtection="1">
      <alignment horizontal="right" vertical="center"/>
      <protection hidden="1"/>
    </xf>
    <xf numFmtId="176" fontId="2" fillId="0" borderId="25" xfId="0" applyNumberFormat="1" applyFont="1" applyBorder="1" applyAlignment="1" applyProtection="1">
      <alignment horizontal="right" vertical="center"/>
      <protection hidden="1"/>
    </xf>
    <xf numFmtId="176" fontId="2" fillId="0" borderId="26" xfId="0" applyNumberFormat="1" applyFont="1" applyBorder="1" applyAlignment="1" applyProtection="1">
      <alignment horizontal="right" vertical="center"/>
      <protection hidden="1"/>
    </xf>
    <xf numFmtId="0" fontId="2" fillId="0" borderId="28" xfId="0" applyFont="1" applyBorder="1" applyAlignment="1">
      <alignment horizontal="distributed" vertical="center" shrinkToFit="1"/>
    </xf>
    <xf numFmtId="0" fontId="2" fillId="0" borderId="23" xfId="0" applyFont="1" applyBorder="1" applyAlignment="1">
      <alignment horizontal="distributed" vertical="center" shrinkToFit="1"/>
    </xf>
    <xf numFmtId="0" fontId="2" fillId="0" borderId="24" xfId="0" applyFont="1" applyBorder="1" applyAlignment="1">
      <alignment horizontal="distributed" vertical="center" shrinkToFit="1"/>
    </xf>
    <xf numFmtId="0" fontId="2" fillId="0" borderId="35" xfId="0" applyFont="1" applyBorder="1" applyAlignment="1">
      <alignment horizontal="distributed" vertical="center" shrinkToFit="1"/>
    </xf>
    <xf numFmtId="0" fontId="2" fillId="0" borderId="33" xfId="0" applyFont="1" applyBorder="1" applyAlignment="1">
      <alignment horizontal="distributed" vertical="center" shrinkToFit="1"/>
    </xf>
    <xf numFmtId="0" fontId="2" fillId="0" borderId="34" xfId="0" applyFont="1" applyBorder="1" applyAlignment="1">
      <alignment horizontal="distributed" vertical="center" shrinkToFit="1"/>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7" fillId="2" borderId="0" xfId="0" applyFont="1" applyFill="1" applyAlignment="1">
      <alignment horizontal="left"/>
    </xf>
    <xf numFmtId="0" fontId="7" fillId="2" borderId="14" xfId="0" applyFont="1" applyFill="1" applyBorder="1" applyAlignment="1">
      <alignment horizontal="left"/>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2" fillId="2" borderId="0" xfId="0" applyFont="1" applyFill="1" applyAlignment="1">
      <alignment horizontal="center"/>
    </xf>
    <xf numFmtId="0" fontId="2" fillId="2" borderId="14" xfId="0" applyFont="1" applyFill="1" applyBorder="1" applyAlignment="1">
      <alignment horizontal="center"/>
    </xf>
    <xf numFmtId="0" fontId="6" fillId="3" borderId="11"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1" xfId="0" applyFont="1" applyBorder="1" applyAlignment="1">
      <alignment horizontal="center" vertical="center"/>
    </xf>
    <xf numFmtId="0" fontId="2" fillId="2" borderId="13" xfId="0" applyFont="1" applyFill="1" applyBorder="1" applyAlignment="1">
      <alignment horizontal="left"/>
    </xf>
    <xf numFmtId="0" fontId="2" fillId="2" borderId="0" xfId="0" applyFont="1" applyFill="1" applyAlignment="1">
      <alignment horizontal="left"/>
    </xf>
    <xf numFmtId="0" fontId="2" fillId="2" borderId="14" xfId="0" applyFont="1" applyFill="1" applyBorder="1" applyAlignment="1">
      <alignment horizontal="left"/>
    </xf>
    <xf numFmtId="0" fontId="1" fillId="2" borderId="0" xfId="0" applyFont="1" applyFill="1" applyAlignment="1" applyProtection="1">
      <alignment horizontal="center"/>
      <protection hidden="1"/>
    </xf>
    <xf numFmtId="0" fontId="2" fillId="2" borderId="48" xfId="0" applyFont="1" applyFill="1" applyBorder="1" applyAlignment="1" applyProtection="1">
      <alignment horizontal="center" vertical="center" textRotation="255"/>
      <protection locked="0"/>
    </xf>
    <xf numFmtId="0" fontId="2" fillId="2" borderId="49" xfId="0" applyFont="1" applyFill="1" applyBorder="1" applyAlignment="1" applyProtection="1">
      <alignment horizontal="center" vertical="center" textRotation="255"/>
      <protection locked="0"/>
    </xf>
    <xf numFmtId="0" fontId="2" fillId="2" borderId="28"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42" fontId="10" fillId="3" borderId="25" xfId="0" applyNumberFormat="1" applyFont="1" applyFill="1" applyBorder="1" applyAlignment="1" applyProtection="1">
      <alignment horizontal="right" vertical="center" shrinkToFit="1"/>
      <protection hidden="1"/>
    </xf>
    <xf numFmtId="42" fontId="10" fillId="3" borderId="26" xfId="0" applyNumberFormat="1" applyFont="1" applyFill="1" applyBorder="1" applyAlignment="1" applyProtection="1">
      <alignment horizontal="right" vertical="center" shrinkToFit="1"/>
      <protection hidden="1"/>
    </xf>
    <xf numFmtId="0" fontId="0" fillId="0" borderId="24"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textRotation="255"/>
      <protection locked="0"/>
    </xf>
    <xf numFmtId="0" fontId="2" fillId="2" borderId="30" xfId="0" applyFont="1" applyFill="1" applyBorder="1" applyAlignment="1" applyProtection="1">
      <alignment horizontal="center" vertical="center" textRotation="255"/>
      <protection locked="0"/>
    </xf>
    <xf numFmtId="0" fontId="2" fillId="2" borderId="43"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38" fontId="2" fillId="3" borderId="23" xfId="1" applyFont="1" applyFill="1" applyBorder="1" applyAlignment="1" applyProtection="1">
      <alignment vertical="center" shrinkToFit="1"/>
      <protection locked="0"/>
    </xf>
    <xf numFmtId="38" fontId="2" fillId="3" borderId="24" xfId="1" applyFont="1" applyFill="1" applyBorder="1" applyAlignment="1" applyProtection="1">
      <alignment vertical="center" shrinkToFit="1"/>
      <protection locked="0"/>
    </xf>
    <xf numFmtId="38" fontId="2" fillId="3" borderId="33" xfId="1" applyFont="1" applyFill="1" applyBorder="1" applyAlignment="1" applyProtection="1">
      <alignment vertical="center" shrinkToFit="1"/>
      <protection locked="0"/>
    </xf>
    <xf numFmtId="38" fontId="2" fillId="3" borderId="34" xfId="1" applyFont="1" applyFill="1" applyBorder="1" applyAlignment="1" applyProtection="1">
      <alignment vertical="center" shrinkToFit="1"/>
      <protection locked="0"/>
    </xf>
    <xf numFmtId="41" fontId="2" fillId="0" borderId="37" xfId="0" applyNumberFormat="1" applyFont="1" applyBorder="1" applyAlignment="1" applyProtection="1">
      <alignment horizontal="center" vertical="center" shrinkToFit="1"/>
      <protection hidden="1"/>
    </xf>
    <xf numFmtId="41" fontId="2" fillId="0" borderId="38" xfId="0" applyNumberFormat="1" applyFont="1" applyBorder="1" applyAlignment="1" applyProtection="1">
      <alignment horizontal="center" vertical="center" shrinkToFit="1"/>
      <protection hidden="1"/>
    </xf>
    <xf numFmtId="41" fontId="2" fillId="0" borderId="39" xfId="0" applyNumberFormat="1" applyFont="1" applyBorder="1" applyAlignment="1" applyProtection="1">
      <alignment horizontal="center" vertical="center" shrinkToFit="1"/>
      <protection hidden="1"/>
    </xf>
    <xf numFmtId="41" fontId="2" fillId="0" borderId="40" xfId="0" applyNumberFormat="1" applyFont="1" applyBorder="1" applyAlignment="1" applyProtection="1">
      <alignment horizontal="center" vertical="center" shrinkToFit="1"/>
      <protection hidden="1"/>
    </xf>
    <xf numFmtId="176" fontId="2" fillId="2" borderId="25" xfId="0" applyNumberFormat="1" applyFont="1" applyFill="1" applyBorder="1" applyAlignment="1" applyProtection="1">
      <alignment horizontal="right" vertical="center" shrinkToFit="1"/>
      <protection locked="0" hidden="1"/>
    </xf>
    <xf numFmtId="176" fontId="2" fillId="2" borderId="26" xfId="0" applyNumberFormat="1" applyFont="1" applyFill="1" applyBorder="1" applyAlignment="1" applyProtection="1">
      <alignment horizontal="right" vertical="center" shrinkToFit="1"/>
      <protection locked="0" hidden="1"/>
    </xf>
    <xf numFmtId="176" fontId="2" fillId="0" borderId="25" xfId="0" applyNumberFormat="1" applyFont="1" applyBorder="1" applyAlignment="1" applyProtection="1">
      <alignment horizontal="right" vertical="center" shrinkToFit="1"/>
      <protection hidden="1"/>
    </xf>
    <xf numFmtId="176" fontId="2" fillId="0" borderId="26" xfId="0" applyNumberFormat="1" applyFont="1" applyBorder="1" applyAlignment="1" applyProtection="1">
      <alignment horizontal="right" vertical="center" shrinkToFit="1"/>
      <protection hidden="1"/>
    </xf>
    <xf numFmtId="0" fontId="6" fillId="3" borderId="11"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1" fillId="2" borderId="0" xfId="0" applyFont="1" applyFill="1" applyAlignment="1" applyProtection="1">
      <alignment horizontal="center" shrinkToFit="1"/>
      <protection locked="0" hidden="1"/>
    </xf>
    <xf numFmtId="0" fontId="4" fillId="0" borderId="79" xfId="0" applyFont="1" applyBorder="1" applyAlignment="1">
      <alignment horizontal="center"/>
    </xf>
    <xf numFmtId="0" fontId="0" fillId="0" borderId="79" xfId="0" applyBorder="1" applyAlignment="1">
      <alignment horizontal="center"/>
    </xf>
    <xf numFmtId="0" fontId="15" fillId="0" borderId="1" xfId="0" applyFont="1" applyBorder="1" applyAlignment="1">
      <alignment horizontal="center"/>
    </xf>
    <xf numFmtId="0" fontId="14" fillId="4" borderId="7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21" xfId="0" applyFont="1" applyFill="1" applyBorder="1" applyAlignment="1">
      <alignment horizontal="center" vertical="center"/>
    </xf>
    <xf numFmtId="0" fontId="0" fillId="0" borderId="2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 fillId="0" borderId="7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2" borderId="56" xfId="0" applyFill="1" applyBorder="1" applyAlignment="1" applyProtection="1">
      <alignment horizontal="left" vertical="center" shrinkToFit="1"/>
      <protection locked="0"/>
    </xf>
    <xf numFmtId="0" fontId="0" fillId="2" borderId="25" xfId="0" applyFill="1" applyBorder="1" applyAlignment="1" applyProtection="1">
      <alignment horizontal="left" vertical="center" shrinkToFit="1"/>
      <protection locked="0"/>
    </xf>
    <xf numFmtId="0" fontId="0" fillId="2" borderId="29"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38" fontId="0" fillId="2" borderId="29" xfId="1" applyFont="1" applyFill="1" applyBorder="1" applyAlignment="1" applyProtection="1">
      <alignment horizontal="center" vertical="center" shrinkToFit="1"/>
      <protection locked="0"/>
    </xf>
    <xf numFmtId="38" fontId="0" fillId="2" borderId="30" xfId="1" applyFont="1" applyFill="1" applyBorder="1" applyAlignment="1" applyProtection="1">
      <alignment horizontal="center" vertical="center" shrinkToFit="1"/>
      <protection locked="0"/>
    </xf>
    <xf numFmtId="38" fontId="0" fillId="2" borderId="41" xfId="1" applyFont="1" applyFill="1" applyBorder="1" applyAlignment="1" applyProtection="1">
      <alignment horizontal="center" vertical="center" shrinkToFit="1"/>
      <protection locked="0"/>
    </xf>
    <xf numFmtId="0" fontId="2" fillId="0" borderId="56" xfId="0" applyFont="1" applyBorder="1" applyAlignment="1">
      <alignment horizontal="right" vertical="center" shrinkToFit="1"/>
    </xf>
    <xf numFmtId="0" fontId="2" fillId="0" borderId="25" xfId="0" applyFont="1" applyBorder="1" applyAlignment="1">
      <alignment horizontal="right" vertical="center" shrinkToFit="1"/>
    </xf>
    <xf numFmtId="0" fontId="0" fillId="2" borderId="70" xfId="0" applyFill="1" applyBorder="1" applyAlignment="1" applyProtection="1">
      <alignment horizontal="center" shrinkToFit="1"/>
      <protection locked="0"/>
    </xf>
    <xf numFmtId="0" fontId="0" fillId="2" borderId="63" xfId="0" applyFill="1" applyBorder="1" applyAlignment="1" applyProtection="1">
      <alignment shrinkToFit="1"/>
      <protection locked="0"/>
    </xf>
    <xf numFmtId="0" fontId="0" fillId="2" borderId="61" xfId="0" applyFill="1" applyBorder="1" applyAlignment="1" applyProtection="1">
      <alignment horizontal="center" shrinkToFit="1"/>
      <protection locked="0"/>
    </xf>
    <xf numFmtId="0" fontId="0" fillId="2" borderId="62" xfId="0" applyFill="1" applyBorder="1" applyAlignment="1" applyProtection="1">
      <alignment horizontal="center" shrinkToFit="1"/>
      <protection locked="0"/>
    </xf>
    <xf numFmtId="0" fontId="0" fillId="2" borderId="63" xfId="0" applyFill="1" applyBorder="1" applyAlignment="1" applyProtection="1">
      <alignment horizontal="center" shrinkToFit="1"/>
      <protection locked="0"/>
    </xf>
    <xf numFmtId="0" fontId="2" fillId="0" borderId="77" xfId="0" applyFont="1" applyBorder="1" applyAlignment="1">
      <alignment horizontal="center" vertical="center"/>
    </xf>
    <xf numFmtId="0" fontId="0" fillId="2" borderId="80" xfId="0" applyFill="1" applyBorder="1" applyAlignment="1" applyProtection="1">
      <alignment horizontal="left" vertical="center" indent="1" shrinkToFit="1"/>
      <protection locked="0"/>
    </xf>
    <xf numFmtId="0" fontId="0" fillId="2" borderId="41" xfId="0" applyFill="1" applyBorder="1" applyAlignment="1" applyProtection="1">
      <alignment horizontal="left" vertical="center" indent="1" shrinkToFit="1"/>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38" fontId="0" fillId="2" borderId="29" xfId="1" applyFont="1" applyFill="1" applyBorder="1" applyAlignment="1" applyProtection="1">
      <alignment horizontal="center" vertical="center"/>
      <protection locked="0"/>
    </xf>
    <xf numFmtId="38" fontId="0" fillId="2" borderId="3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0" fontId="2" fillId="0" borderId="80" xfId="0" applyFont="1" applyBorder="1" applyAlignment="1">
      <alignment horizontal="right" vertical="center"/>
    </xf>
    <xf numFmtId="0" fontId="2" fillId="0" borderId="30" xfId="0" applyFont="1" applyBorder="1" applyAlignment="1">
      <alignment horizontal="right" vertical="center"/>
    </xf>
    <xf numFmtId="0" fontId="2" fillId="0" borderId="41" xfId="0" applyFont="1" applyBorder="1" applyAlignment="1">
      <alignment horizontal="right" vertical="center"/>
    </xf>
    <xf numFmtId="0" fontId="0" fillId="2" borderId="56" xfId="0" applyFill="1" applyBorder="1" applyAlignment="1" applyProtection="1">
      <alignment horizontal="left" vertical="center" indent="1" shrinkToFit="1"/>
      <protection locked="0"/>
    </xf>
    <xf numFmtId="0" fontId="0" fillId="2" borderId="25" xfId="0" applyFill="1" applyBorder="1" applyAlignment="1" applyProtection="1">
      <alignment horizontal="left" vertical="center" indent="1" shrinkToFit="1"/>
      <protection locked="0"/>
    </xf>
    <xf numFmtId="0" fontId="2" fillId="0" borderId="56" xfId="0" applyFont="1" applyBorder="1" applyAlignment="1">
      <alignment horizontal="right" vertical="center"/>
    </xf>
    <xf numFmtId="0" fontId="2" fillId="0" borderId="25"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123825</xdr:colOff>
      <xdr:row>4</xdr:row>
      <xdr:rowOff>95250</xdr:rowOff>
    </xdr:from>
    <xdr:to>
      <xdr:col>23</xdr:col>
      <xdr:colOff>123825</xdr:colOff>
      <xdr:row>6</xdr:row>
      <xdr:rowOff>114300</xdr:rowOff>
    </xdr:to>
    <xdr:sp macro="" textlink="">
      <xdr:nvSpPr>
        <xdr:cNvPr id="2" name="テキスト ボックス 1">
          <a:extLst>
            <a:ext uri="{FF2B5EF4-FFF2-40B4-BE49-F238E27FC236}">
              <a16:creationId xmlns:a16="http://schemas.microsoft.com/office/drawing/2014/main" id="{57199509-ABF5-4DFC-2BD5-9F0368D5F3F9}"/>
            </a:ext>
          </a:extLst>
        </xdr:cNvPr>
        <xdr:cNvSpPr txBox="1"/>
      </xdr:nvSpPr>
      <xdr:spPr>
        <a:xfrm>
          <a:off x="3200400" y="962025"/>
          <a:ext cx="809625" cy="466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ＭＳ Ｐゴシック" panose="020B0600070205080204" pitchFamily="50" charset="-128"/>
              <a:ea typeface="ＭＳ Ｐゴシック" panose="020B0600070205080204" pitchFamily="50" charset="-128"/>
            </a:rPr>
            <a:t>見本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17</xdr:row>
      <xdr:rowOff>19050</xdr:rowOff>
    </xdr:from>
    <xdr:to>
      <xdr:col>2</xdr:col>
      <xdr:colOff>476250</xdr:colOff>
      <xdr:row>17</xdr:row>
      <xdr:rowOff>171450</xdr:rowOff>
    </xdr:to>
    <xdr:sp macro="" textlink="">
      <xdr:nvSpPr>
        <xdr:cNvPr id="2" name="Text Box 1">
          <a:extLst>
            <a:ext uri="{FF2B5EF4-FFF2-40B4-BE49-F238E27FC236}">
              <a16:creationId xmlns:a16="http://schemas.microsoft.com/office/drawing/2014/main" id="{54DBD9DA-043C-4BF1-AE89-2571292795CB}"/>
            </a:ext>
          </a:extLst>
        </xdr:cNvPr>
        <xdr:cNvSpPr txBox="1">
          <a:spLocks noChangeArrowheads="1"/>
        </xdr:cNvSpPr>
      </xdr:nvSpPr>
      <xdr:spPr bwMode="auto">
        <a:xfrm>
          <a:off x="676275" y="2609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17</xdr:row>
      <xdr:rowOff>19050</xdr:rowOff>
    </xdr:from>
    <xdr:to>
      <xdr:col>5</xdr:col>
      <xdr:colOff>28575</xdr:colOff>
      <xdr:row>17</xdr:row>
      <xdr:rowOff>152400</xdr:rowOff>
    </xdr:to>
    <xdr:sp macro="" textlink="">
      <xdr:nvSpPr>
        <xdr:cNvPr id="3" name="Text Box 2">
          <a:extLst>
            <a:ext uri="{FF2B5EF4-FFF2-40B4-BE49-F238E27FC236}">
              <a16:creationId xmlns:a16="http://schemas.microsoft.com/office/drawing/2014/main" id="{FE2A6922-06B3-4798-8790-560AE2959D42}"/>
            </a:ext>
          </a:extLst>
        </xdr:cNvPr>
        <xdr:cNvSpPr txBox="1">
          <a:spLocks noChangeArrowheads="1"/>
        </xdr:cNvSpPr>
      </xdr:nvSpPr>
      <xdr:spPr bwMode="auto">
        <a:xfrm>
          <a:off x="1895475" y="2609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28575</xdr:colOff>
      <xdr:row>17</xdr:row>
      <xdr:rowOff>19050</xdr:rowOff>
    </xdr:from>
    <xdr:to>
      <xdr:col>12</xdr:col>
      <xdr:colOff>1028700</xdr:colOff>
      <xdr:row>17</xdr:row>
      <xdr:rowOff>180975</xdr:rowOff>
    </xdr:to>
    <xdr:sp macro="" textlink="">
      <xdr:nvSpPr>
        <xdr:cNvPr id="4" name="Text Box 3">
          <a:extLst>
            <a:ext uri="{FF2B5EF4-FFF2-40B4-BE49-F238E27FC236}">
              <a16:creationId xmlns:a16="http://schemas.microsoft.com/office/drawing/2014/main" id="{A4A7CFB6-1AA7-4777-B79D-72B5CBA943AC}"/>
            </a:ext>
          </a:extLst>
        </xdr:cNvPr>
        <xdr:cNvSpPr txBox="1">
          <a:spLocks noChangeArrowheads="1"/>
        </xdr:cNvSpPr>
      </xdr:nvSpPr>
      <xdr:spPr bwMode="auto">
        <a:xfrm>
          <a:off x="7343775" y="2609850"/>
          <a:ext cx="58102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xdr:row>
      <xdr:rowOff>266700</xdr:rowOff>
    </xdr:from>
    <xdr:to>
      <xdr:col>12</xdr:col>
      <xdr:colOff>981075</xdr:colOff>
      <xdr:row>6</xdr:row>
      <xdr:rowOff>219075</xdr:rowOff>
    </xdr:to>
    <xdr:sp macro="" textlink="">
      <xdr:nvSpPr>
        <xdr:cNvPr id="5" name="Text Box 4">
          <a:extLst>
            <a:ext uri="{FF2B5EF4-FFF2-40B4-BE49-F238E27FC236}">
              <a16:creationId xmlns:a16="http://schemas.microsoft.com/office/drawing/2014/main" id="{8601AF36-BB16-4AB8-B371-3A99C861D1A2}"/>
            </a:ext>
          </a:extLst>
        </xdr:cNvPr>
        <xdr:cNvSpPr txBox="1">
          <a:spLocks noChangeArrowheads="1"/>
        </xdr:cNvSpPr>
      </xdr:nvSpPr>
      <xdr:spPr bwMode="auto">
        <a:xfrm>
          <a:off x="6753225" y="304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0</xdr:row>
      <xdr:rowOff>0</xdr:rowOff>
    </xdr:from>
    <xdr:to>
      <xdr:col>10</xdr:col>
      <xdr:colOff>723900</xdr:colOff>
      <xdr:row>1</xdr:row>
      <xdr:rowOff>66675</xdr:rowOff>
    </xdr:to>
    <xdr:sp macro="" textlink="">
      <xdr:nvSpPr>
        <xdr:cNvPr id="6" name="Oval 5">
          <a:extLst>
            <a:ext uri="{FF2B5EF4-FFF2-40B4-BE49-F238E27FC236}">
              <a16:creationId xmlns:a16="http://schemas.microsoft.com/office/drawing/2014/main" id="{86C56881-22CE-436B-BC88-935F46BAD57A}"/>
            </a:ext>
          </a:extLst>
        </xdr:cNvPr>
        <xdr:cNvSpPr>
          <a:spLocks noChangeArrowheads="1"/>
        </xdr:cNvSpPr>
      </xdr:nvSpPr>
      <xdr:spPr bwMode="auto">
        <a:xfrm>
          <a:off x="4533900" y="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xdr:row>
      <xdr:rowOff>219075</xdr:rowOff>
    </xdr:from>
    <xdr:to>
      <xdr:col>12</xdr:col>
      <xdr:colOff>1552575</xdr:colOff>
      <xdr:row>6</xdr:row>
      <xdr:rowOff>200025</xdr:rowOff>
    </xdr:to>
    <xdr:grpSp>
      <xdr:nvGrpSpPr>
        <xdr:cNvPr id="7" name="Group 6">
          <a:extLst>
            <a:ext uri="{FF2B5EF4-FFF2-40B4-BE49-F238E27FC236}">
              <a16:creationId xmlns:a16="http://schemas.microsoft.com/office/drawing/2014/main" id="{E453DB40-02DC-42CC-AF58-49E9336B4FEC}"/>
            </a:ext>
          </a:extLst>
        </xdr:cNvPr>
        <xdr:cNvGrpSpPr>
          <a:grpSpLocks/>
        </xdr:cNvGrpSpPr>
      </xdr:nvGrpSpPr>
      <xdr:grpSpPr bwMode="auto">
        <a:xfrm>
          <a:off x="8143875" y="1162050"/>
          <a:ext cx="514350" cy="790575"/>
          <a:chOff x="826" y="116"/>
          <a:chExt cx="43" cy="83"/>
        </a:xfrm>
      </xdr:grpSpPr>
      <xdr:sp macro="" textlink="">
        <xdr:nvSpPr>
          <xdr:cNvPr id="8" name="Text Box 7">
            <a:extLst>
              <a:ext uri="{FF2B5EF4-FFF2-40B4-BE49-F238E27FC236}">
                <a16:creationId xmlns:a16="http://schemas.microsoft.com/office/drawing/2014/main" id="{69CABB4C-AC15-F452-5F36-D50443A3898B}"/>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Text Box 8">
            <a:extLst>
              <a:ext uri="{FF2B5EF4-FFF2-40B4-BE49-F238E27FC236}">
                <a16:creationId xmlns:a16="http://schemas.microsoft.com/office/drawing/2014/main" id="{2954846F-FB62-994A-4D73-472848F3E28B}"/>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36</xdr:row>
      <xdr:rowOff>19050</xdr:rowOff>
    </xdr:from>
    <xdr:to>
      <xdr:col>2</xdr:col>
      <xdr:colOff>476250</xdr:colOff>
      <xdr:row>36</xdr:row>
      <xdr:rowOff>171450</xdr:rowOff>
    </xdr:to>
    <xdr:sp macro="" textlink="">
      <xdr:nvSpPr>
        <xdr:cNvPr id="10" name="Text Box 10">
          <a:extLst>
            <a:ext uri="{FF2B5EF4-FFF2-40B4-BE49-F238E27FC236}">
              <a16:creationId xmlns:a16="http://schemas.microsoft.com/office/drawing/2014/main" id="{DE45A6C5-1496-49C6-AE61-AA0883A659C4}"/>
            </a:ext>
          </a:extLst>
        </xdr:cNvPr>
        <xdr:cNvSpPr txBox="1">
          <a:spLocks noChangeArrowheads="1"/>
        </xdr:cNvSpPr>
      </xdr:nvSpPr>
      <xdr:spPr bwMode="auto">
        <a:xfrm>
          <a:off x="676275" y="5505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36</xdr:row>
      <xdr:rowOff>19050</xdr:rowOff>
    </xdr:from>
    <xdr:to>
      <xdr:col>5</xdr:col>
      <xdr:colOff>28575</xdr:colOff>
      <xdr:row>36</xdr:row>
      <xdr:rowOff>152400</xdr:rowOff>
    </xdr:to>
    <xdr:sp macro="" textlink="">
      <xdr:nvSpPr>
        <xdr:cNvPr id="11" name="Text Box 11">
          <a:extLst>
            <a:ext uri="{FF2B5EF4-FFF2-40B4-BE49-F238E27FC236}">
              <a16:creationId xmlns:a16="http://schemas.microsoft.com/office/drawing/2014/main" id="{1B06B986-EF96-455E-A145-4F3269CBBF9E}"/>
            </a:ext>
          </a:extLst>
        </xdr:cNvPr>
        <xdr:cNvSpPr txBox="1">
          <a:spLocks noChangeArrowheads="1"/>
        </xdr:cNvSpPr>
      </xdr:nvSpPr>
      <xdr:spPr bwMode="auto">
        <a:xfrm>
          <a:off x="1895475" y="5505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36</xdr:row>
      <xdr:rowOff>19050</xdr:rowOff>
    </xdr:from>
    <xdr:to>
      <xdr:col>12</xdr:col>
      <xdr:colOff>1009650</xdr:colOff>
      <xdr:row>36</xdr:row>
      <xdr:rowOff>180975</xdr:rowOff>
    </xdr:to>
    <xdr:sp macro="" textlink="">
      <xdr:nvSpPr>
        <xdr:cNvPr id="12" name="Text Box 12">
          <a:extLst>
            <a:ext uri="{FF2B5EF4-FFF2-40B4-BE49-F238E27FC236}">
              <a16:creationId xmlns:a16="http://schemas.microsoft.com/office/drawing/2014/main" id="{3DE3FE3D-6D5C-4279-94EC-2BCE9FD020B7}"/>
            </a:ext>
          </a:extLst>
        </xdr:cNvPr>
        <xdr:cNvSpPr txBox="1">
          <a:spLocks noChangeArrowheads="1"/>
        </xdr:cNvSpPr>
      </xdr:nvSpPr>
      <xdr:spPr bwMode="auto">
        <a:xfrm>
          <a:off x="7324725" y="5505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20</xdr:row>
      <xdr:rowOff>266700</xdr:rowOff>
    </xdr:from>
    <xdr:to>
      <xdr:col>12</xdr:col>
      <xdr:colOff>981075</xdr:colOff>
      <xdr:row>25</xdr:row>
      <xdr:rowOff>219075</xdr:rowOff>
    </xdr:to>
    <xdr:sp macro="" textlink="">
      <xdr:nvSpPr>
        <xdr:cNvPr id="13" name="Text Box 13">
          <a:extLst>
            <a:ext uri="{FF2B5EF4-FFF2-40B4-BE49-F238E27FC236}">
              <a16:creationId xmlns:a16="http://schemas.microsoft.com/office/drawing/2014/main" id="{F3D5B4EC-887B-4AB2-A5DA-87780BE22097}"/>
            </a:ext>
          </a:extLst>
        </xdr:cNvPr>
        <xdr:cNvSpPr txBox="1">
          <a:spLocks noChangeArrowheads="1"/>
        </xdr:cNvSpPr>
      </xdr:nvSpPr>
      <xdr:spPr bwMode="auto">
        <a:xfrm>
          <a:off x="6753225" y="3200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19</xdr:row>
      <xdr:rowOff>38100</xdr:rowOff>
    </xdr:from>
    <xdr:to>
      <xdr:col>10</xdr:col>
      <xdr:colOff>723900</xdr:colOff>
      <xdr:row>20</xdr:row>
      <xdr:rowOff>104775</xdr:rowOff>
    </xdr:to>
    <xdr:sp macro="" textlink="">
      <xdr:nvSpPr>
        <xdr:cNvPr id="14" name="Oval 14">
          <a:extLst>
            <a:ext uri="{FF2B5EF4-FFF2-40B4-BE49-F238E27FC236}">
              <a16:creationId xmlns:a16="http://schemas.microsoft.com/office/drawing/2014/main" id="{882563E2-E7A5-453A-B616-C24C4F7A95BF}"/>
            </a:ext>
          </a:extLst>
        </xdr:cNvPr>
        <xdr:cNvSpPr>
          <a:spLocks noChangeArrowheads="1"/>
        </xdr:cNvSpPr>
      </xdr:nvSpPr>
      <xdr:spPr bwMode="auto">
        <a:xfrm>
          <a:off x="4533900" y="29337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22</xdr:row>
      <xdr:rowOff>219075</xdr:rowOff>
    </xdr:from>
    <xdr:to>
      <xdr:col>12</xdr:col>
      <xdr:colOff>1552575</xdr:colOff>
      <xdr:row>25</xdr:row>
      <xdr:rowOff>200025</xdr:rowOff>
    </xdr:to>
    <xdr:grpSp>
      <xdr:nvGrpSpPr>
        <xdr:cNvPr id="15" name="Group 15">
          <a:extLst>
            <a:ext uri="{FF2B5EF4-FFF2-40B4-BE49-F238E27FC236}">
              <a16:creationId xmlns:a16="http://schemas.microsoft.com/office/drawing/2014/main" id="{8724C7AB-0111-4C97-AB98-C960669428BA}"/>
            </a:ext>
          </a:extLst>
        </xdr:cNvPr>
        <xdr:cNvGrpSpPr>
          <a:grpSpLocks/>
        </xdr:cNvGrpSpPr>
      </xdr:nvGrpSpPr>
      <xdr:grpSpPr bwMode="auto">
        <a:xfrm>
          <a:off x="8143875" y="7705725"/>
          <a:ext cx="514350" cy="790575"/>
          <a:chOff x="826" y="116"/>
          <a:chExt cx="43" cy="83"/>
        </a:xfrm>
      </xdr:grpSpPr>
      <xdr:sp macro="" textlink="">
        <xdr:nvSpPr>
          <xdr:cNvPr id="16" name="Text Box 16">
            <a:extLst>
              <a:ext uri="{FF2B5EF4-FFF2-40B4-BE49-F238E27FC236}">
                <a16:creationId xmlns:a16="http://schemas.microsoft.com/office/drawing/2014/main" id="{91D62001-4A42-C10B-7A56-1D0BAB0A15C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 name="Text Box 17">
            <a:extLst>
              <a:ext uri="{FF2B5EF4-FFF2-40B4-BE49-F238E27FC236}">
                <a16:creationId xmlns:a16="http://schemas.microsoft.com/office/drawing/2014/main" id="{407E26B5-6EA8-EB63-6D4D-8E6DE800F4A4}"/>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55</xdr:row>
      <xdr:rowOff>19050</xdr:rowOff>
    </xdr:from>
    <xdr:to>
      <xdr:col>2</xdr:col>
      <xdr:colOff>476250</xdr:colOff>
      <xdr:row>55</xdr:row>
      <xdr:rowOff>171450</xdr:rowOff>
    </xdr:to>
    <xdr:sp macro="" textlink="">
      <xdr:nvSpPr>
        <xdr:cNvPr id="18" name="Text Box 19">
          <a:extLst>
            <a:ext uri="{FF2B5EF4-FFF2-40B4-BE49-F238E27FC236}">
              <a16:creationId xmlns:a16="http://schemas.microsoft.com/office/drawing/2014/main" id="{2F7410DF-C845-4801-9F20-2C889715F5AE}"/>
            </a:ext>
          </a:extLst>
        </xdr:cNvPr>
        <xdr:cNvSpPr txBox="1">
          <a:spLocks noChangeArrowheads="1"/>
        </xdr:cNvSpPr>
      </xdr:nvSpPr>
      <xdr:spPr bwMode="auto">
        <a:xfrm>
          <a:off x="676275" y="8401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19" name="Text Box 20">
          <a:extLst>
            <a:ext uri="{FF2B5EF4-FFF2-40B4-BE49-F238E27FC236}">
              <a16:creationId xmlns:a16="http://schemas.microsoft.com/office/drawing/2014/main" id="{30073B94-A0DC-4E49-A08E-B9F5FEBFE501}"/>
            </a:ext>
          </a:extLst>
        </xdr:cNvPr>
        <xdr:cNvSpPr txBox="1">
          <a:spLocks noChangeArrowheads="1"/>
        </xdr:cNvSpPr>
      </xdr:nvSpPr>
      <xdr:spPr bwMode="auto">
        <a:xfrm>
          <a:off x="1895475" y="8401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20" name="Text Box 21">
          <a:extLst>
            <a:ext uri="{FF2B5EF4-FFF2-40B4-BE49-F238E27FC236}">
              <a16:creationId xmlns:a16="http://schemas.microsoft.com/office/drawing/2014/main" id="{DD0613D5-84B0-4267-B34E-C11CD8441768}"/>
            </a:ext>
          </a:extLst>
        </xdr:cNvPr>
        <xdr:cNvSpPr txBox="1">
          <a:spLocks noChangeArrowheads="1"/>
        </xdr:cNvSpPr>
      </xdr:nvSpPr>
      <xdr:spPr bwMode="auto">
        <a:xfrm>
          <a:off x="7324725" y="8401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39</xdr:row>
      <xdr:rowOff>266700</xdr:rowOff>
    </xdr:from>
    <xdr:to>
      <xdr:col>12</xdr:col>
      <xdr:colOff>981075</xdr:colOff>
      <xdr:row>44</xdr:row>
      <xdr:rowOff>219075</xdr:rowOff>
    </xdr:to>
    <xdr:sp macro="" textlink="">
      <xdr:nvSpPr>
        <xdr:cNvPr id="21" name="Text Box 22">
          <a:extLst>
            <a:ext uri="{FF2B5EF4-FFF2-40B4-BE49-F238E27FC236}">
              <a16:creationId xmlns:a16="http://schemas.microsoft.com/office/drawing/2014/main" id="{59F8AEF8-D452-46D2-A4BB-947BA58F4CB2}"/>
            </a:ext>
          </a:extLst>
        </xdr:cNvPr>
        <xdr:cNvSpPr txBox="1">
          <a:spLocks noChangeArrowheads="1"/>
        </xdr:cNvSpPr>
      </xdr:nvSpPr>
      <xdr:spPr bwMode="auto">
        <a:xfrm>
          <a:off x="6753225" y="6096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38</xdr:row>
      <xdr:rowOff>38100</xdr:rowOff>
    </xdr:from>
    <xdr:to>
      <xdr:col>10</xdr:col>
      <xdr:colOff>723900</xdr:colOff>
      <xdr:row>39</xdr:row>
      <xdr:rowOff>104775</xdr:rowOff>
    </xdr:to>
    <xdr:sp macro="" textlink="">
      <xdr:nvSpPr>
        <xdr:cNvPr id="22" name="Oval 23">
          <a:extLst>
            <a:ext uri="{FF2B5EF4-FFF2-40B4-BE49-F238E27FC236}">
              <a16:creationId xmlns:a16="http://schemas.microsoft.com/office/drawing/2014/main" id="{DDF8FA0D-A38B-4C3E-BAF9-6EA9188A1A89}"/>
            </a:ext>
          </a:extLst>
        </xdr:cNvPr>
        <xdr:cNvSpPr>
          <a:spLocks noChangeArrowheads="1"/>
        </xdr:cNvSpPr>
      </xdr:nvSpPr>
      <xdr:spPr bwMode="auto">
        <a:xfrm>
          <a:off x="4533900" y="58293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41</xdr:row>
      <xdr:rowOff>219075</xdr:rowOff>
    </xdr:from>
    <xdr:to>
      <xdr:col>12</xdr:col>
      <xdr:colOff>1552575</xdr:colOff>
      <xdr:row>44</xdr:row>
      <xdr:rowOff>200025</xdr:rowOff>
    </xdr:to>
    <xdr:grpSp>
      <xdr:nvGrpSpPr>
        <xdr:cNvPr id="23" name="Group 24">
          <a:extLst>
            <a:ext uri="{FF2B5EF4-FFF2-40B4-BE49-F238E27FC236}">
              <a16:creationId xmlns:a16="http://schemas.microsoft.com/office/drawing/2014/main" id="{94D93E58-DE3A-4A7D-ABBE-B6661D5C5858}"/>
            </a:ext>
          </a:extLst>
        </xdr:cNvPr>
        <xdr:cNvGrpSpPr>
          <a:grpSpLocks/>
        </xdr:cNvGrpSpPr>
      </xdr:nvGrpSpPr>
      <xdr:grpSpPr bwMode="auto">
        <a:xfrm>
          <a:off x="8143875" y="14249400"/>
          <a:ext cx="514350" cy="790575"/>
          <a:chOff x="826" y="116"/>
          <a:chExt cx="43" cy="83"/>
        </a:xfrm>
      </xdr:grpSpPr>
      <xdr:sp macro="" textlink="">
        <xdr:nvSpPr>
          <xdr:cNvPr id="24" name="Text Box 25">
            <a:extLst>
              <a:ext uri="{FF2B5EF4-FFF2-40B4-BE49-F238E27FC236}">
                <a16:creationId xmlns:a16="http://schemas.microsoft.com/office/drawing/2014/main" id="{0B99B8FB-9828-51E9-763E-AAC1E3D3026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 name="Text Box 26">
            <a:extLst>
              <a:ext uri="{FF2B5EF4-FFF2-40B4-BE49-F238E27FC236}">
                <a16:creationId xmlns:a16="http://schemas.microsoft.com/office/drawing/2014/main" id="{6F21F98B-4862-8A2A-D8F3-C92BD10B1EA4}"/>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26" name="Text Box 28">
          <a:extLst>
            <a:ext uri="{FF2B5EF4-FFF2-40B4-BE49-F238E27FC236}">
              <a16:creationId xmlns:a16="http://schemas.microsoft.com/office/drawing/2014/main" id="{E73AD3FF-B090-4147-AF6A-C1E016391F2B}"/>
            </a:ext>
          </a:extLst>
        </xdr:cNvPr>
        <xdr:cNvSpPr txBox="1">
          <a:spLocks noChangeArrowheads="1"/>
        </xdr:cNvSpPr>
      </xdr:nvSpPr>
      <xdr:spPr bwMode="auto">
        <a:xfrm>
          <a:off x="676275" y="11296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27" name="Text Box 29">
          <a:extLst>
            <a:ext uri="{FF2B5EF4-FFF2-40B4-BE49-F238E27FC236}">
              <a16:creationId xmlns:a16="http://schemas.microsoft.com/office/drawing/2014/main" id="{01785343-7DD0-4A95-A786-F472C54E8151}"/>
            </a:ext>
          </a:extLst>
        </xdr:cNvPr>
        <xdr:cNvSpPr txBox="1">
          <a:spLocks noChangeArrowheads="1"/>
        </xdr:cNvSpPr>
      </xdr:nvSpPr>
      <xdr:spPr bwMode="auto">
        <a:xfrm>
          <a:off x="1895475" y="11296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28" name="Text Box 30">
          <a:extLst>
            <a:ext uri="{FF2B5EF4-FFF2-40B4-BE49-F238E27FC236}">
              <a16:creationId xmlns:a16="http://schemas.microsoft.com/office/drawing/2014/main" id="{4C9B5CE6-948C-41A7-84D2-93DE66C9F9A8}"/>
            </a:ext>
          </a:extLst>
        </xdr:cNvPr>
        <xdr:cNvSpPr txBox="1">
          <a:spLocks noChangeArrowheads="1"/>
        </xdr:cNvSpPr>
      </xdr:nvSpPr>
      <xdr:spPr bwMode="auto">
        <a:xfrm>
          <a:off x="7324725" y="11296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58</xdr:row>
      <xdr:rowOff>266700</xdr:rowOff>
    </xdr:from>
    <xdr:to>
      <xdr:col>12</xdr:col>
      <xdr:colOff>981075</xdr:colOff>
      <xdr:row>63</xdr:row>
      <xdr:rowOff>219075</xdr:rowOff>
    </xdr:to>
    <xdr:sp macro="" textlink="">
      <xdr:nvSpPr>
        <xdr:cNvPr id="29" name="Text Box 31">
          <a:extLst>
            <a:ext uri="{FF2B5EF4-FFF2-40B4-BE49-F238E27FC236}">
              <a16:creationId xmlns:a16="http://schemas.microsoft.com/office/drawing/2014/main" id="{1531F5CF-4DFF-4C64-A8CC-F614ECB8D659}"/>
            </a:ext>
          </a:extLst>
        </xdr:cNvPr>
        <xdr:cNvSpPr txBox="1">
          <a:spLocks noChangeArrowheads="1"/>
        </xdr:cNvSpPr>
      </xdr:nvSpPr>
      <xdr:spPr bwMode="auto">
        <a:xfrm>
          <a:off x="6753225" y="8991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57</xdr:row>
      <xdr:rowOff>28575</xdr:rowOff>
    </xdr:from>
    <xdr:to>
      <xdr:col>10</xdr:col>
      <xdr:colOff>723900</xdr:colOff>
      <xdr:row>58</xdr:row>
      <xdr:rowOff>95250</xdr:rowOff>
    </xdr:to>
    <xdr:sp macro="" textlink="">
      <xdr:nvSpPr>
        <xdr:cNvPr id="30" name="Oval 32">
          <a:extLst>
            <a:ext uri="{FF2B5EF4-FFF2-40B4-BE49-F238E27FC236}">
              <a16:creationId xmlns:a16="http://schemas.microsoft.com/office/drawing/2014/main" id="{A6F85EC0-94C3-4723-A32C-E981670B001F}"/>
            </a:ext>
          </a:extLst>
        </xdr:cNvPr>
        <xdr:cNvSpPr>
          <a:spLocks noChangeArrowheads="1"/>
        </xdr:cNvSpPr>
      </xdr:nvSpPr>
      <xdr:spPr bwMode="auto">
        <a:xfrm>
          <a:off x="4533900" y="8715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60</xdr:row>
      <xdr:rowOff>219075</xdr:rowOff>
    </xdr:from>
    <xdr:to>
      <xdr:col>12</xdr:col>
      <xdr:colOff>1552575</xdr:colOff>
      <xdr:row>63</xdr:row>
      <xdr:rowOff>200025</xdr:rowOff>
    </xdr:to>
    <xdr:grpSp>
      <xdr:nvGrpSpPr>
        <xdr:cNvPr id="31" name="Group 33">
          <a:extLst>
            <a:ext uri="{FF2B5EF4-FFF2-40B4-BE49-F238E27FC236}">
              <a16:creationId xmlns:a16="http://schemas.microsoft.com/office/drawing/2014/main" id="{BA820872-DD4D-4215-8E01-3BBAABEAEADF}"/>
            </a:ext>
          </a:extLst>
        </xdr:cNvPr>
        <xdr:cNvGrpSpPr>
          <a:grpSpLocks/>
        </xdr:cNvGrpSpPr>
      </xdr:nvGrpSpPr>
      <xdr:grpSpPr bwMode="auto">
        <a:xfrm>
          <a:off x="8143875" y="20793075"/>
          <a:ext cx="514350" cy="790575"/>
          <a:chOff x="826" y="116"/>
          <a:chExt cx="43" cy="83"/>
        </a:xfrm>
      </xdr:grpSpPr>
      <xdr:sp macro="" textlink="">
        <xdr:nvSpPr>
          <xdr:cNvPr id="32" name="Text Box 34">
            <a:extLst>
              <a:ext uri="{FF2B5EF4-FFF2-40B4-BE49-F238E27FC236}">
                <a16:creationId xmlns:a16="http://schemas.microsoft.com/office/drawing/2014/main" id="{EE8A1602-A911-8485-56BA-B267BB27F5C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 name="Text Box 35">
            <a:extLst>
              <a:ext uri="{FF2B5EF4-FFF2-40B4-BE49-F238E27FC236}">
                <a16:creationId xmlns:a16="http://schemas.microsoft.com/office/drawing/2014/main" id="{EC7B50C7-21C1-40CA-0004-FAF4189CD853}"/>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93</xdr:row>
      <xdr:rowOff>19050</xdr:rowOff>
    </xdr:from>
    <xdr:to>
      <xdr:col>2</xdr:col>
      <xdr:colOff>476250</xdr:colOff>
      <xdr:row>93</xdr:row>
      <xdr:rowOff>171450</xdr:rowOff>
    </xdr:to>
    <xdr:sp macro="" textlink="">
      <xdr:nvSpPr>
        <xdr:cNvPr id="34" name="Text Box 37">
          <a:extLst>
            <a:ext uri="{FF2B5EF4-FFF2-40B4-BE49-F238E27FC236}">
              <a16:creationId xmlns:a16="http://schemas.microsoft.com/office/drawing/2014/main" id="{E4DD767C-2279-41EE-B105-BE05C9B3FC2B}"/>
            </a:ext>
          </a:extLst>
        </xdr:cNvPr>
        <xdr:cNvSpPr txBox="1">
          <a:spLocks noChangeArrowheads="1"/>
        </xdr:cNvSpPr>
      </xdr:nvSpPr>
      <xdr:spPr bwMode="auto">
        <a:xfrm>
          <a:off x="676275" y="14192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93</xdr:row>
      <xdr:rowOff>19050</xdr:rowOff>
    </xdr:from>
    <xdr:to>
      <xdr:col>5</xdr:col>
      <xdr:colOff>28575</xdr:colOff>
      <xdr:row>93</xdr:row>
      <xdr:rowOff>152400</xdr:rowOff>
    </xdr:to>
    <xdr:sp macro="" textlink="">
      <xdr:nvSpPr>
        <xdr:cNvPr id="35" name="Text Box 38">
          <a:extLst>
            <a:ext uri="{FF2B5EF4-FFF2-40B4-BE49-F238E27FC236}">
              <a16:creationId xmlns:a16="http://schemas.microsoft.com/office/drawing/2014/main" id="{D69B10BA-2113-4571-BB46-F760D4149BE0}"/>
            </a:ext>
          </a:extLst>
        </xdr:cNvPr>
        <xdr:cNvSpPr txBox="1">
          <a:spLocks noChangeArrowheads="1"/>
        </xdr:cNvSpPr>
      </xdr:nvSpPr>
      <xdr:spPr bwMode="auto">
        <a:xfrm>
          <a:off x="1895475" y="14192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93</xdr:row>
      <xdr:rowOff>19050</xdr:rowOff>
    </xdr:from>
    <xdr:to>
      <xdr:col>12</xdr:col>
      <xdr:colOff>1009650</xdr:colOff>
      <xdr:row>93</xdr:row>
      <xdr:rowOff>180975</xdr:rowOff>
    </xdr:to>
    <xdr:sp macro="" textlink="">
      <xdr:nvSpPr>
        <xdr:cNvPr id="36" name="Text Box 39">
          <a:extLst>
            <a:ext uri="{FF2B5EF4-FFF2-40B4-BE49-F238E27FC236}">
              <a16:creationId xmlns:a16="http://schemas.microsoft.com/office/drawing/2014/main" id="{4674E520-881A-45E3-BEFB-705CC30429C3}"/>
            </a:ext>
          </a:extLst>
        </xdr:cNvPr>
        <xdr:cNvSpPr txBox="1">
          <a:spLocks noChangeArrowheads="1"/>
        </xdr:cNvSpPr>
      </xdr:nvSpPr>
      <xdr:spPr bwMode="auto">
        <a:xfrm>
          <a:off x="7324725" y="14192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77</xdr:row>
      <xdr:rowOff>266700</xdr:rowOff>
    </xdr:from>
    <xdr:to>
      <xdr:col>12</xdr:col>
      <xdr:colOff>981075</xdr:colOff>
      <xdr:row>82</xdr:row>
      <xdr:rowOff>219075</xdr:rowOff>
    </xdr:to>
    <xdr:sp macro="" textlink="">
      <xdr:nvSpPr>
        <xdr:cNvPr id="37" name="Text Box 40">
          <a:extLst>
            <a:ext uri="{FF2B5EF4-FFF2-40B4-BE49-F238E27FC236}">
              <a16:creationId xmlns:a16="http://schemas.microsoft.com/office/drawing/2014/main" id="{B4B472EB-4BD8-45D1-B20C-515429AD6E4A}"/>
            </a:ext>
          </a:extLst>
        </xdr:cNvPr>
        <xdr:cNvSpPr txBox="1">
          <a:spLocks noChangeArrowheads="1"/>
        </xdr:cNvSpPr>
      </xdr:nvSpPr>
      <xdr:spPr bwMode="auto">
        <a:xfrm>
          <a:off x="6753225" y="11887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76</xdr:row>
      <xdr:rowOff>38100</xdr:rowOff>
    </xdr:from>
    <xdr:to>
      <xdr:col>10</xdr:col>
      <xdr:colOff>723900</xdr:colOff>
      <xdr:row>77</xdr:row>
      <xdr:rowOff>104775</xdr:rowOff>
    </xdr:to>
    <xdr:sp macro="" textlink="">
      <xdr:nvSpPr>
        <xdr:cNvPr id="38" name="Oval 41">
          <a:extLst>
            <a:ext uri="{FF2B5EF4-FFF2-40B4-BE49-F238E27FC236}">
              <a16:creationId xmlns:a16="http://schemas.microsoft.com/office/drawing/2014/main" id="{1AC919D3-472E-4D62-9FE2-D6FD4D0CD629}"/>
            </a:ext>
          </a:extLst>
        </xdr:cNvPr>
        <xdr:cNvSpPr>
          <a:spLocks noChangeArrowheads="1"/>
        </xdr:cNvSpPr>
      </xdr:nvSpPr>
      <xdr:spPr bwMode="auto">
        <a:xfrm>
          <a:off x="4533900" y="116205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79</xdr:row>
      <xdr:rowOff>219075</xdr:rowOff>
    </xdr:from>
    <xdr:to>
      <xdr:col>12</xdr:col>
      <xdr:colOff>1552575</xdr:colOff>
      <xdr:row>82</xdr:row>
      <xdr:rowOff>200025</xdr:rowOff>
    </xdr:to>
    <xdr:grpSp>
      <xdr:nvGrpSpPr>
        <xdr:cNvPr id="39" name="Group 42">
          <a:extLst>
            <a:ext uri="{FF2B5EF4-FFF2-40B4-BE49-F238E27FC236}">
              <a16:creationId xmlns:a16="http://schemas.microsoft.com/office/drawing/2014/main" id="{4F2D9256-BCD4-40D8-B01E-7F8946C2AFFC}"/>
            </a:ext>
          </a:extLst>
        </xdr:cNvPr>
        <xdr:cNvGrpSpPr>
          <a:grpSpLocks/>
        </xdr:cNvGrpSpPr>
      </xdr:nvGrpSpPr>
      <xdr:grpSpPr bwMode="auto">
        <a:xfrm>
          <a:off x="8143875" y="27336750"/>
          <a:ext cx="514350" cy="790575"/>
          <a:chOff x="826" y="116"/>
          <a:chExt cx="43" cy="83"/>
        </a:xfrm>
      </xdr:grpSpPr>
      <xdr:sp macro="" textlink="">
        <xdr:nvSpPr>
          <xdr:cNvPr id="40" name="Text Box 43">
            <a:extLst>
              <a:ext uri="{FF2B5EF4-FFF2-40B4-BE49-F238E27FC236}">
                <a16:creationId xmlns:a16="http://schemas.microsoft.com/office/drawing/2014/main" id="{E8395DFD-E31B-FF7A-3E38-36B0207E2602}"/>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1" name="Text Box 44">
            <a:extLst>
              <a:ext uri="{FF2B5EF4-FFF2-40B4-BE49-F238E27FC236}">
                <a16:creationId xmlns:a16="http://schemas.microsoft.com/office/drawing/2014/main" id="{884B39C6-7322-D3E9-657F-CBECFEEE0BB9}"/>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112</xdr:row>
      <xdr:rowOff>19050</xdr:rowOff>
    </xdr:from>
    <xdr:to>
      <xdr:col>2</xdr:col>
      <xdr:colOff>476250</xdr:colOff>
      <xdr:row>112</xdr:row>
      <xdr:rowOff>171450</xdr:rowOff>
    </xdr:to>
    <xdr:sp macro="" textlink="">
      <xdr:nvSpPr>
        <xdr:cNvPr id="42" name="Text Box 46">
          <a:extLst>
            <a:ext uri="{FF2B5EF4-FFF2-40B4-BE49-F238E27FC236}">
              <a16:creationId xmlns:a16="http://schemas.microsoft.com/office/drawing/2014/main" id="{8DD0AFB9-F014-4973-B029-6591DE03EC55}"/>
            </a:ext>
          </a:extLst>
        </xdr:cNvPr>
        <xdr:cNvSpPr txBox="1">
          <a:spLocks noChangeArrowheads="1"/>
        </xdr:cNvSpPr>
      </xdr:nvSpPr>
      <xdr:spPr bwMode="auto">
        <a:xfrm>
          <a:off x="676275" y="17087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112</xdr:row>
      <xdr:rowOff>19050</xdr:rowOff>
    </xdr:from>
    <xdr:to>
      <xdr:col>5</xdr:col>
      <xdr:colOff>28575</xdr:colOff>
      <xdr:row>112</xdr:row>
      <xdr:rowOff>152400</xdr:rowOff>
    </xdr:to>
    <xdr:sp macro="" textlink="">
      <xdr:nvSpPr>
        <xdr:cNvPr id="43" name="Text Box 47">
          <a:extLst>
            <a:ext uri="{FF2B5EF4-FFF2-40B4-BE49-F238E27FC236}">
              <a16:creationId xmlns:a16="http://schemas.microsoft.com/office/drawing/2014/main" id="{663C15D1-A52C-4422-9997-2DFD50F9B411}"/>
            </a:ext>
          </a:extLst>
        </xdr:cNvPr>
        <xdr:cNvSpPr txBox="1">
          <a:spLocks noChangeArrowheads="1"/>
        </xdr:cNvSpPr>
      </xdr:nvSpPr>
      <xdr:spPr bwMode="auto">
        <a:xfrm>
          <a:off x="1895475" y="17087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112</xdr:row>
      <xdr:rowOff>19050</xdr:rowOff>
    </xdr:from>
    <xdr:to>
      <xdr:col>12</xdr:col>
      <xdr:colOff>1009650</xdr:colOff>
      <xdr:row>112</xdr:row>
      <xdr:rowOff>180975</xdr:rowOff>
    </xdr:to>
    <xdr:sp macro="" textlink="">
      <xdr:nvSpPr>
        <xdr:cNvPr id="44" name="Text Box 48">
          <a:extLst>
            <a:ext uri="{FF2B5EF4-FFF2-40B4-BE49-F238E27FC236}">
              <a16:creationId xmlns:a16="http://schemas.microsoft.com/office/drawing/2014/main" id="{320346AC-279D-4B46-91CD-FFB0F3B50801}"/>
            </a:ext>
          </a:extLst>
        </xdr:cNvPr>
        <xdr:cNvSpPr txBox="1">
          <a:spLocks noChangeArrowheads="1"/>
        </xdr:cNvSpPr>
      </xdr:nvSpPr>
      <xdr:spPr bwMode="auto">
        <a:xfrm>
          <a:off x="7324725" y="17087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96</xdr:row>
      <xdr:rowOff>266700</xdr:rowOff>
    </xdr:from>
    <xdr:to>
      <xdr:col>12</xdr:col>
      <xdr:colOff>981075</xdr:colOff>
      <xdr:row>101</xdr:row>
      <xdr:rowOff>219075</xdr:rowOff>
    </xdr:to>
    <xdr:sp macro="" textlink="">
      <xdr:nvSpPr>
        <xdr:cNvPr id="45" name="Text Box 49">
          <a:extLst>
            <a:ext uri="{FF2B5EF4-FFF2-40B4-BE49-F238E27FC236}">
              <a16:creationId xmlns:a16="http://schemas.microsoft.com/office/drawing/2014/main" id="{F3304C1D-0D52-47C7-B992-5767E9F38460}"/>
            </a:ext>
          </a:extLst>
        </xdr:cNvPr>
        <xdr:cNvSpPr txBox="1">
          <a:spLocks noChangeArrowheads="1"/>
        </xdr:cNvSpPr>
      </xdr:nvSpPr>
      <xdr:spPr bwMode="auto">
        <a:xfrm>
          <a:off x="6753225" y="14782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276225</xdr:colOff>
      <xdr:row>95</xdr:row>
      <xdr:rowOff>28575</xdr:rowOff>
    </xdr:from>
    <xdr:to>
      <xdr:col>10</xdr:col>
      <xdr:colOff>733425</xdr:colOff>
      <xdr:row>96</xdr:row>
      <xdr:rowOff>95250</xdr:rowOff>
    </xdr:to>
    <xdr:sp macro="" textlink="">
      <xdr:nvSpPr>
        <xdr:cNvPr id="46" name="Oval 50">
          <a:extLst>
            <a:ext uri="{FF2B5EF4-FFF2-40B4-BE49-F238E27FC236}">
              <a16:creationId xmlns:a16="http://schemas.microsoft.com/office/drawing/2014/main" id="{F4552C0F-5006-4F5C-832F-5755AE4FB739}"/>
            </a:ext>
          </a:extLst>
        </xdr:cNvPr>
        <xdr:cNvSpPr>
          <a:spLocks noChangeArrowheads="1"/>
        </xdr:cNvSpPr>
      </xdr:nvSpPr>
      <xdr:spPr bwMode="auto">
        <a:xfrm>
          <a:off x="4543425" y="14506575"/>
          <a:ext cx="2162175"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98</xdr:row>
      <xdr:rowOff>219075</xdr:rowOff>
    </xdr:from>
    <xdr:to>
      <xdr:col>12</xdr:col>
      <xdr:colOff>1552575</xdr:colOff>
      <xdr:row>101</xdr:row>
      <xdr:rowOff>200025</xdr:rowOff>
    </xdr:to>
    <xdr:grpSp>
      <xdr:nvGrpSpPr>
        <xdr:cNvPr id="47" name="Group 51">
          <a:extLst>
            <a:ext uri="{FF2B5EF4-FFF2-40B4-BE49-F238E27FC236}">
              <a16:creationId xmlns:a16="http://schemas.microsoft.com/office/drawing/2014/main" id="{376240AA-0138-4901-898C-58EF99D55955}"/>
            </a:ext>
          </a:extLst>
        </xdr:cNvPr>
        <xdr:cNvGrpSpPr>
          <a:grpSpLocks/>
        </xdr:cNvGrpSpPr>
      </xdr:nvGrpSpPr>
      <xdr:grpSpPr bwMode="auto">
        <a:xfrm>
          <a:off x="8143875" y="33880425"/>
          <a:ext cx="514350" cy="790575"/>
          <a:chOff x="826" y="116"/>
          <a:chExt cx="43" cy="83"/>
        </a:xfrm>
      </xdr:grpSpPr>
      <xdr:sp macro="" textlink="">
        <xdr:nvSpPr>
          <xdr:cNvPr id="48" name="Text Box 52">
            <a:extLst>
              <a:ext uri="{FF2B5EF4-FFF2-40B4-BE49-F238E27FC236}">
                <a16:creationId xmlns:a16="http://schemas.microsoft.com/office/drawing/2014/main" id="{4EC20D12-2D64-35E4-B11C-47543C2DB45B}"/>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9" name="Text Box 53">
            <a:extLst>
              <a:ext uri="{FF2B5EF4-FFF2-40B4-BE49-F238E27FC236}">
                <a16:creationId xmlns:a16="http://schemas.microsoft.com/office/drawing/2014/main" id="{42D286C9-219B-E9DE-DDDC-13DF0479BF7E}"/>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131</xdr:row>
      <xdr:rowOff>19050</xdr:rowOff>
    </xdr:from>
    <xdr:to>
      <xdr:col>2</xdr:col>
      <xdr:colOff>476250</xdr:colOff>
      <xdr:row>131</xdr:row>
      <xdr:rowOff>171450</xdr:rowOff>
    </xdr:to>
    <xdr:sp macro="" textlink="">
      <xdr:nvSpPr>
        <xdr:cNvPr id="50" name="Text Box 55">
          <a:extLst>
            <a:ext uri="{FF2B5EF4-FFF2-40B4-BE49-F238E27FC236}">
              <a16:creationId xmlns:a16="http://schemas.microsoft.com/office/drawing/2014/main" id="{529F5350-F64D-4F00-AC2A-2B9616445062}"/>
            </a:ext>
          </a:extLst>
        </xdr:cNvPr>
        <xdr:cNvSpPr txBox="1">
          <a:spLocks noChangeArrowheads="1"/>
        </xdr:cNvSpPr>
      </xdr:nvSpPr>
      <xdr:spPr bwMode="auto">
        <a:xfrm>
          <a:off x="676275" y="19983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131</xdr:row>
      <xdr:rowOff>19050</xdr:rowOff>
    </xdr:from>
    <xdr:to>
      <xdr:col>5</xdr:col>
      <xdr:colOff>28575</xdr:colOff>
      <xdr:row>131</xdr:row>
      <xdr:rowOff>152400</xdr:rowOff>
    </xdr:to>
    <xdr:sp macro="" textlink="">
      <xdr:nvSpPr>
        <xdr:cNvPr id="51" name="Text Box 56">
          <a:extLst>
            <a:ext uri="{FF2B5EF4-FFF2-40B4-BE49-F238E27FC236}">
              <a16:creationId xmlns:a16="http://schemas.microsoft.com/office/drawing/2014/main" id="{0D9A7AE0-641D-4F5A-8001-467DE60DAED3}"/>
            </a:ext>
          </a:extLst>
        </xdr:cNvPr>
        <xdr:cNvSpPr txBox="1">
          <a:spLocks noChangeArrowheads="1"/>
        </xdr:cNvSpPr>
      </xdr:nvSpPr>
      <xdr:spPr bwMode="auto">
        <a:xfrm>
          <a:off x="1895475" y="19983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131</xdr:row>
      <xdr:rowOff>19050</xdr:rowOff>
    </xdr:from>
    <xdr:to>
      <xdr:col>12</xdr:col>
      <xdr:colOff>1009650</xdr:colOff>
      <xdr:row>131</xdr:row>
      <xdr:rowOff>180975</xdr:rowOff>
    </xdr:to>
    <xdr:sp macro="" textlink="">
      <xdr:nvSpPr>
        <xdr:cNvPr id="52" name="Text Box 57">
          <a:extLst>
            <a:ext uri="{FF2B5EF4-FFF2-40B4-BE49-F238E27FC236}">
              <a16:creationId xmlns:a16="http://schemas.microsoft.com/office/drawing/2014/main" id="{84B04329-9CD6-4CC3-AFFF-3DADD9088ACF}"/>
            </a:ext>
          </a:extLst>
        </xdr:cNvPr>
        <xdr:cNvSpPr txBox="1">
          <a:spLocks noChangeArrowheads="1"/>
        </xdr:cNvSpPr>
      </xdr:nvSpPr>
      <xdr:spPr bwMode="auto">
        <a:xfrm>
          <a:off x="7324725" y="19983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115</xdr:row>
      <xdr:rowOff>266700</xdr:rowOff>
    </xdr:from>
    <xdr:to>
      <xdr:col>12</xdr:col>
      <xdr:colOff>981075</xdr:colOff>
      <xdr:row>120</xdr:row>
      <xdr:rowOff>219075</xdr:rowOff>
    </xdr:to>
    <xdr:sp macro="" textlink="">
      <xdr:nvSpPr>
        <xdr:cNvPr id="53" name="Text Box 58">
          <a:extLst>
            <a:ext uri="{FF2B5EF4-FFF2-40B4-BE49-F238E27FC236}">
              <a16:creationId xmlns:a16="http://schemas.microsoft.com/office/drawing/2014/main" id="{E94F472B-E012-4531-BF7A-F5D8BFEE24C5}"/>
            </a:ext>
          </a:extLst>
        </xdr:cNvPr>
        <xdr:cNvSpPr txBox="1">
          <a:spLocks noChangeArrowheads="1"/>
        </xdr:cNvSpPr>
      </xdr:nvSpPr>
      <xdr:spPr bwMode="auto">
        <a:xfrm>
          <a:off x="6753225" y="17678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114</xdr:row>
      <xdr:rowOff>38100</xdr:rowOff>
    </xdr:from>
    <xdr:to>
      <xdr:col>10</xdr:col>
      <xdr:colOff>723900</xdr:colOff>
      <xdr:row>115</xdr:row>
      <xdr:rowOff>104775</xdr:rowOff>
    </xdr:to>
    <xdr:sp macro="" textlink="">
      <xdr:nvSpPr>
        <xdr:cNvPr id="54" name="Oval 59">
          <a:extLst>
            <a:ext uri="{FF2B5EF4-FFF2-40B4-BE49-F238E27FC236}">
              <a16:creationId xmlns:a16="http://schemas.microsoft.com/office/drawing/2014/main" id="{10D71405-61DC-48A1-8B06-F1EDEEC27CA2}"/>
            </a:ext>
          </a:extLst>
        </xdr:cNvPr>
        <xdr:cNvSpPr>
          <a:spLocks noChangeArrowheads="1"/>
        </xdr:cNvSpPr>
      </xdr:nvSpPr>
      <xdr:spPr bwMode="auto">
        <a:xfrm>
          <a:off x="4533900" y="174117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117</xdr:row>
      <xdr:rowOff>219075</xdr:rowOff>
    </xdr:from>
    <xdr:to>
      <xdr:col>12</xdr:col>
      <xdr:colOff>1552575</xdr:colOff>
      <xdr:row>120</xdr:row>
      <xdr:rowOff>200025</xdr:rowOff>
    </xdr:to>
    <xdr:grpSp>
      <xdr:nvGrpSpPr>
        <xdr:cNvPr id="55" name="Group 60">
          <a:extLst>
            <a:ext uri="{FF2B5EF4-FFF2-40B4-BE49-F238E27FC236}">
              <a16:creationId xmlns:a16="http://schemas.microsoft.com/office/drawing/2014/main" id="{555BD4D5-C06A-4C84-BC93-F94C938775BB}"/>
            </a:ext>
          </a:extLst>
        </xdr:cNvPr>
        <xdr:cNvGrpSpPr>
          <a:grpSpLocks/>
        </xdr:cNvGrpSpPr>
      </xdr:nvGrpSpPr>
      <xdr:grpSpPr bwMode="auto">
        <a:xfrm>
          <a:off x="8143875" y="40424100"/>
          <a:ext cx="514350" cy="790575"/>
          <a:chOff x="826" y="116"/>
          <a:chExt cx="43" cy="83"/>
        </a:xfrm>
      </xdr:grpSpPr>
      <xdr:sp macro="" textlink="">
        <xdr:nvSpPr>
          <xdr:cNvPr id="56" name="Text Box 61">
            <a:extLst>
              <a:ext uri="{FF2B5EF4-FFF2-40B4-BE49-F238E27FC236}">
                <a16:creationId xmlns:a16="http://schemas.microsoft.com/office/drawing/2014/main" id="{C448E1E8-8EE4-4650-2414-D09BA102CA22}"/>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 name="Text Box 62">
            <a:extLst>
              <a:ext uri="{FF2B5EF4-FFF2-40B4-BE49-F238E27FC236}">
                <a16:creationId xmlns:a16="http://schemas.microsoft.com/office/drawing/2014/main" id="{EDA2156A-C94B-E899-FA57-B1FA7B41408D}"/>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150</xdr:row>
      <xdr:rowOff>19050</xdr:rowOff>
    </xdr:from>
    <xdr:to>
      <xdr:col>2</xdr:col>
      <xdr:colOff>476250</xdr:colOff>
      <xdr:row>150</xdr:row>
      <xdr:rowOff>171450</xdr:rowOff>
    </xdr:to>
    <xdr:sp macro="" textlink="">
      <xdr:nvSpPr>
        <xdr:cNvPr id="58" name="Text Box 64">
          <a:extLst>
            <a:ext uri="{FF2B5EF4-FFF2-40B4-BE49-F238E27FC236}">
              <a16:creationId xmlns:a16="http://schemas.microsoft.com/office/drawing/2014/main" id="{831DF71A-2527-47B7-9EF3-8ADEE3BA3985}"/>
            </a:ext>
          </a:extLst>
        </xdr:cNvPr>
        <xdr:cNvSpPr txBox="1">
          <a:spLocks noChangeArrowheads="1"/>
        </xdr:cNvSpPr>
      </xdr:nvSpPr>
      <xdr:spPr bwMode="auto">
        <a:xfrm>
          <a:off x="676275" y="22879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150</xdr:row>
      <xdr:rowOff>19050</xdr:rowOff>
    </xdr:from>
    <xdr:to>
      <xdr:col>5</xdr:col>
      <xdr:colOff>28575</xdr:colOff>
      <xdr:row>150</xdr:row>
      <xdr:rowOff>152400</xdr:rowOff>
    </xdr:to>
    <xdr:sp macro="" textlink="">
      <xdr:nvSpPr>
        <xdr:cNvPr id="59" name="Text Box 65">
          <a:extLst>
            <a:ext uri="{FF2B5EF4-FFF2-40B4-BE49-F238E27FC236}">
              <a16:creationId xmlns:a16="http://schemas.microsoft.com/office/drawing/2014/main" id="{1CDC2436-C9C2-41DE-8BC8-BD1EC2FAFA77}"/>
            </a:ext>
          </a:extLst>
        </xdr:cNvPr>
        <xdr:cNvSpPr txBox="1">
          <a:spLocks noChangeArrowheads="1"/>
        </xdr:cNvSpPr>
      </xdr:nvSpPr>
      <xdr:spPr bwMode="auto">
        <a:xfrm>
          <a:off x="1895475" y="22879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150</xdr:row>
      <xdr:rowOff>19050</xdr:rowOff>
    </xdr:from>
    <xdr:to>
      <xdr:col>12</xdr:col>
      <xdr:colOff>1009650</xdr:colOff>
      <xdr:row>150</xdr:row>
      <xdr:rowOff>180975</xdr:rowOff>
    </xdr:to>
    <xdr:sp macro="" textlink="">
      <xdr:nvSpPr>
        <xdr:cNvPr id="60" name="Text Box 66">
          <a:extLst>
            <a:ext uri="{FF2B5EF4-FFF2-40B4-BE49-F238E27FC236}">
              <a16:creationId xmlns:a16="http://schemas.microsoft.com/office/drawing/2014/main" id="{C7990013-5747-41C7-99D2-868CC0E07CF0}"/>
            </a:ext>
          </a:extLst>
        </xdr:cNvPr>
        <xdr:cNvSpPr txBox="1">
          <a:spLocks noChangeArrowheads="1"/>
        </xdr:cNvSpPr>
      </xdr:nvSpPr>
      <xdr:spPr bwMode="auto">
        <a:xfrm>
          <a:off x="7324725" y="22879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134</xdr:row>
      <xdr:rowOff>266700</xdr:rowOff>
    </xdr:from>
    <xdr:to>
      <xdr:col>12</xdr:col>
      <xdr:colOff>981075</xdr:colOff>
      <xdr:row>139</xdr:row>
      <xdr:rowOff>219075</xdr:rowOff>
    </xdr:to>
    <xdr:sp macro="" textlink="">
      <xdr:nvSpPr>
        <xdr:cNvPr id="61" name="Text Box 67">
          <a:extLst>
            <a:ext uri="{FF2B5EF4-FFF2-40B4-BE49-F238E27FC236}">
              <a16:creationId xmlns:a16="http://schemas.microsoft.com/office/drawing/2014/main" id="{24AC6352-1542-4BC2-B898-ACBB4D510186}"/>
            </a:ext>
          </a:extLst>
        </xdr:cNvPr>
        <xdr:cNvSpPr txBox="1">
          <a:spLocks noChangeArrowheads="1"/>
        </xdr:cNvSpPr>
      </xdr:nvSpPr>
      <xdr:spPr bwMode="auto">
        <a:xfrm>
          <a:off x="6753225" y="20574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133</xdr:row>
      <xdr:rowOff>38100</xdr:rowOff>
    </xdr:from>
    <xdr:to>
      <xdr:col>10</xdr:col>
      <xdr:colOff>723900</xdr:colOff>
      <xdr:row>134</xdr:row>
      <xdr:rowOff>104775</xdr:rowOff>
    </xdr:to>
    <xdr:sp macro="" textlink="">
      <xdr:nvSpPr>
        <xdr:cNvPr id="62" name="Oval 68">
          <a:extLst>
            <a:ext uri="{FF2B5EF4-FFF2-40B4-BE49-F238E27FC236}">
              <a16:creationId xmlns:a16="http://schemas.microsoft.com/office/drawing/2014/main" id="{B0598BD7-7591-4BBF-B23D-8931930D75B6}"/>
            </a:ext>
          </a:extLst>
        </xdr:cNvPr>
        <xdr:cNvSpPr>
          <a:spLocks noChangeArrowheads="1"/>
        </xdr:cNvSpPr>
      </xdr:nvSpPr>
      <xdr:spPr bwMode="auto">
        <a:xfrm>
          <a:off x="4533900" y="203073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136</xdr:row>
      <xdr:rowOff>219075</xdr:rowOff>
    </xdr:from>
    <xdr:to>
      <xdr:col>12</xdr:col>
      <xdr:colOff>1552575</xdr:colOff>
      <xdr:row>139</xdr:row>
      <xdr:rowOff>200025</xdr:rowOff>
    </xdr:to>
    <xdr:grpSp>
      <xdr:nvGrpSpPr>
        <xdr:cNvPr id="63" name="Group 69">
          <a:extLst>
            <a:ext uri="{FF2B5EF4-FFF2-40B4-BE49-F238E27FC236}">
              <a16:creationId xmlns:a16="http://schemas.microsoft.com/office/drawing/2014/main" id="{59E88EA8-A8D2-4555-93F9-F602FEE965F6}"/>
            </a:ext>
          </a:extLst>
        </xdr:cNvPr>
        <xdr:cNvGrpSpPr>
          <a:grpSpLocks/>
        </xdr:cNvGrpSpPr>
      </xdr:nvGrpSpPr>
      <xdr:grpSpPr bwMode="auto">
        <a:xfrm>
          <a:off x="8143875" y="46967775"/>
          <a:ext cx="514350" cy="790575"/>
          <a:chOff x="826" y="116"/>
          <a:chExt cx="43" cy="83"/>
        </a:xfrm>
      </xdr:grpSpPr>
      <xdr:sp macro="" textlink="">
        <xdr:nvSpPr>
          <xdr:cNvPr id="64" name="Text Box 70">
            <a:extLst>
              <a:ext uri="{FF2B5EF4-FFF2-40B4-BE49-F238E27FC236}">
                <a16:creationId xmlns:a16="http://schemas.microsoft.com/office/drawing/2014/main" id="{8FE4FBFD-1AA2-C4A5-D742-392A214DA4F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5" name="Text Box 71">
            <a:extLst>
              <a:ext uri="{FF2B5EF4-FFF2-40B4-BE49-F238E27FC236}">
                <a16:creationId xmlns:a16="http://schemas.microsoft.com/office/drawing/2014/main" id="{721AB0C9-E8A4-BC4E-F0EC-9DC651B54064}"/>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169</xdr:row>
      <xdr:rowOff>19050</xdr:rowOff>
    </xdr:from>
    <xdr:to>
      <xdr:col>2</xdr:col>
      <xdr:colOff>476250</xdr:colOff>
      <xdr:row>169</xdr:row>
      <xdr:rowOff>171450</xdr:rowOff>
    </xdr:to>
    <xdr:sp macro="" textlink="">
      <xdr:nvSpPr>
        <xdr:cNvPr id="66" name="Text Box 73">
          <a:extLst>
            <a:ext uri="{FF2B5EF4-FFF2-40B4-BE49-F238E27FC236}">
              <a16:creationId xmlns:a16="http://schemas.microsoft.com/office/drawing/2014/main" id="{BCB6309D-9520-4160-9AAF-8E6C1367ABE4}"/>
            </a:ext>
          </a:extLst>
        </xdr:cNvPr>
        <xdr:cNvSpPr txBox="1">
          <a:spLocks noChangeArrowheads="1"/>
        </xdr:cNvSpPr>
      </xdr:nvSpPr>
      <xdr:spPr bwMode="auto">
        <a:xfrm>
          <a:off x="676275" y="25774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169</xdr:row>
      <xdr:rowOff>19050</xdr:rowOff>
    </xdr:from>
    <xdr:to>
      <xdr:col>5</xdr:col>
      <xdr:colOff>28575</xdr:colOff>
      <xdr:row>169</xdr:row>
      <xdr:rowOff>152400</xdr:rowOff>
    </xdr:to>
    <xdr:sp macro="" textlink="">
      <xdr:nvSpPr>
        <xdr:cNvPr id="67" name="Text Box 74">
          <a:extLst>
            <a:ext uri="{FF2B5EF4-FFF2-40B4-BE49-F238E27FC236}">
              <a16:creationId xmlns:a16="http://schemas.microsoft.com/office/drawing/2014/main" id="{D6BCBE1A-A51F-4F68-B707-8745B836E000}"/>
            </a:ext>
          </a:extLst>
        </xdr:cNvPr>
        <xdr:cNvSpPr txBox="1">
          <a:spLocks noChangeArrowheads="1"/>
        </xdr:cNvSpPr>
      </xdr:nvSpPr>
      <xdr:spPr bwMode="auto">
        <a:xfrm>
          <a:off x="1895475" y="25774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169</xdr:row>
      <xdr:rowOff>19050</xdr:rowOff>
    </xdr:from>
    <xdr:to>
      <xdr:col>12</xdr:col>
      <xdr:colOff>1009650</xdr:colOff>
      <xdr:row>169</xdr:row>
      <xdr:rowOff>180975</xdr:rowOff>
    </xdr:to>
    <xdr:sp macro="" textlink="">
      <xdr:nvSpPr>
        <xdr:cNvPr id="68" name="Text Box 75">
          <a:extLst>
            <a:ext uri="{FF2B5EF4-FFF2-40B4-BE49-F238E27FC236}">
              <a16:creationId xmlns:a16="http://schemas.microsoft.com/office/drawing/2014/main" id="{46655CED-4556-45E6-8E4F-E042455293E8}"/>
            </a:ext>
          </a:extLst>
        </xdr:cNvPr>
        <xdr:cNvSpPr txBox="1">
          <a:spLocks noChangeArrowheads="1"/>
        </xdr:cNvSpPr>
      </xdr:nvSpPr>
      <xdr:spPr bwMode="auto">
        <a:xfrm>
          <a:off x="7324725" y="25774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153</xdr:row>
      <xdr:rowOff>266700</xdr:rowOff>
    </xdr:from>
    <xdr:to>
      <xdr:col>12</xdr:col>
      <xdr:colOff>981075</xdr:colOff>
      <xdr:row>158</xdr:row>
      <xdr:rowOff>219075</xdr:rowOff>
    </xdr:to>
    <xdr:sp macro="" textlink="">
      <xdr:nvSpPr>
        <xdr:cNvPr id="69" name="Text Box 76">
          <a:extLst>
            <a:ext uri="{FF2B5EF4-FFF2-40B4-BE49-F238E27FC236}">
              <a16:creationId xmlns:a16="http://schemas.microsoft.com/office/drawing/2014/main" id="{2672A49B-BF66-463F-A100-38010168C3F6}"/>
            </a:ext>
          </a:extLst>
        </xdr:cNvPr>
        <xdr:cNvSpPr txBox="1">
          <a:spLocks noChangeArrowheads="1"/>
        </xdr:cNvSpPr>
      </xdr:nvSpPr>
      <xdr:spPr bwMode="auto">
        <a:xfrm>
          <a:off x="6753225" y="23469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38100</xdr:colOff>
      <xdr:row>152</xdr:row>
      <xdr:rowOff>28575</xdr:rowOff>
    </xdr:from>
    <xdr:to>
      <xdr:col>10</xdr:col>
      <xdr:colOff>781050</xdr:colOff>
      <xdr:row>153</xdr:row>
      <xdr:rowOff>95250</xdr:rowOff>
    </xdr:to>
    <xdr:sp macro="" textlink="">
      <xdr:nvSpPr>
        <xdr:cNvPr id="70" name="Oval 77">
          <a:extLst>
            <a:ext uri="{FF2B5EF4-FFF2-40B4-BE49-F238E27FC236}">
              <a16:creationId xmlns:a16="http://schemas.microsoft.com/office/drawing/2014/main" id="{6763447B-2775-4FD2-8741-841754852720}"/>
            </a:ext>
          </a:extLst>
        </xdr:cNvPr>
        <xdr:cNvSpPr>
          <a:spLocks noChangeArrowheads="1"/>
        </xdr:cNvSpPr>
      </xdr:nvSpPr>
      <xdr:spPr bwMode="auto">
        <a:xfrm>
          <a:off x="4914900" y="23193375"/>
          <a:ext cx="1790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155</xdr:row>
      <xdr:rowOff>219075</xdr:rowOff>
    </xdr:from>
    <xdr:to>
      <xdr:col>12</xdr:col>
      <xdr:colOff>1552575</xdr:colOff>
      <xdr:row>158</xdr:row>
      <xdr:rowOff>200025</xdr:rowOff>
    </xdr:to>
    <xdr:grpSp>
      <xdr:nvGrpSpPr>
        <xdr:cNvPr id="71" name="Group 78">
          <a:extLst>
            <a:ext uri="{FF2B5EF4-FFF2-40B4-BE49-F238E27FC236}">
              <a16:creationId xmlns:a16="http://schemas.microsoft.com/office/drawing/2014/main" id="{7B1661FB-07E8-4467-86A1-0A865F7DB98B}"/>
            </a:ext>
          </a:extLst>
        </xdr:cNvPr>
        <xdr:cNvGrpSpPr>
          <a:grpSpLocks/>
        </xdr:cNvGrpSpPr>
      </xdr:nvGrpSpPr>
      <xdr:grpSpPr bwMode="auto">
        <a:xfrm>
          <a:off x="8143875" y="53511450"/>
          <a:ext cx="514350" cy="790575"/>
          <a:chOff x="826" y="116"/>
          <a:chExt cx="43" cy="83"/>
        </a:xfrm>
      </xdr:grpSpPr>
      <xdr:sp macro="" textlink="">
        <xdr:nvSpPr>
          <xdr:cNvPr id="72" name="Text Box 79">
            <a:extLst>
              <a:ext uri="{FF2B5EF4-FFF2-40B4-BE49-F238E27FC236}">
                <a16:creationId xmlns:a16="http://schemas.microsoft.com/office/drawing/2014/main" id="{406A0A40-FA0B-0638-4322-9793E79466C5}"/>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3" name="Text Box 80">
            <a:extLst>
              <a:ext uri="{FF2B5EF4-FFF2-40B4-BE49-F238E27FC236}">
                <a16:creationId xmlns:a16="http://schemas.microsoft.com/office/drawing/2014/main" id="{51501710-583C-A16D-AD93-6AF0C1501F7C}"/>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188</xdr:row>
      <xdr:rowOff>19050</xdr:rowOff>
    </xdr:from>
    <xdr:to>
      <xdr:col>2</xdr:col>
      <xdr:colOff>476250</xdr:colOff>
      <xdr:row>188</xdr:row>
      <xdr:rowOff>171450</xdr:rowOff>
    </xdr:to>
    <xdr:sp macro="" textlink="">
      <xdr:nvSpPr>
        <xdr:cNvPr id="74" name="Text Box 82">
          <a:extLst>
            <a:ext uri="{FF2B5EF4-FFF2-40B4-BE49-F238E27FC236}">
              <a16:creationId xmlns:a16="http://schemas.microsoft.com/office/drawing/2014/main" id="{D41DCE92-790C-458F-BA89-9710A21EDA6D}"/>
            </a:ext>
          </a:extLst>
        </xdr:cNvPr>
        <xdr:cNvSpPr txBox="1">
          <a:spLocks noChangeArrowheads="1"/>
        </xdr:cNvSpPr>
      </xdr:nvSpPr>
      <xdr:spPr bwMode="auto">
        <a:xfrm>
          <a:off x="676275" y="28670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188</xdr:row>
      <xdr:rowOff>19050</xdr:rowOff>
    </xdr:from>
    <xdr:to>
      <xdr:col>5</xdr:col>
      <xdr:colOff>28575</xdr:colOff>
      <xdr:row>188</xdr:row>
      <xdr:rowOff>152400</xdr:rowOff>
    </xdr:to>
    <xdr:sp macro="" textlink="">
      <xdr:nvSpPr>
        <xdr:cNvPr id="75" name="Text Box 83">
          <a:extLst>
            <a:ext uri="{FF2B5EF4-FFF2-40B4-BE49-F238E27FC236}">
              <a16:creationId xmlns:a16="http://schemas.microsoft.com/office/drawing/2014/main" id="{550B3C0A-76FA-43DC-8548-3AA437743228}"/>
            </a:ext>
          </a:extLst>
        </xdr:cNvPr>
        <xdr:cNvSpPr txBox="1">
          <a:spLocks noChangeArrowheads="1"/>
        </xdr:cNvSpPr>
      </xdr:nvSpPr>
      <xdr:spPr bwMode="auto">
        <a:xfrm>
          <a:off x="1895475" y="28670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188</xdr:row>
      <xdr:rowOff>19050</xdr:rowOff>
    </xdr:from>
    <xdr:to>
      <xdr:col>12</xdr:col>
      <xdr:colOff>1009650</xdr:colOff>
      <xdr:row>188</xdr:row>
      <xdr:rowOff>180975</xdr:rowOff>
    </xdr:to>
    <xdr:sp macro="" textlink="">
      <xdr:nvSpPr>
        <xdr:cNvPr id="76" name="Text Box 84">
          <a:extLst>
            <a:ext uri="{FF2B5EF4-FFF2-40B4-BE49-F238E27FC236}">
              <a16:creationId xmlns:a16="http://schemas.microsoft.com/office/drawing/2014/main" id="{D72362D9-DF5F-42A5-AF4B-9F7F4C3A1AB2}"/>
            </a:ext>
          </a:extLst>
        </xdr:cNvPr>
        <xdr:cNvSpPr txBox="1">
          <a:spLocks noChangeArrowheads="1"/>
        </xdr:cNvSpPr>
      </xdr:nvSpPr>
      <xdr:spPr bwMode="auto">
        <a:xfrm>
          <a:off x="7324725" y="28670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172</xdr:row>
      <xdr:rowOff>266700</xdr:rowOff>
    </xdr:from>
    <xdr:to>
      <xdr:col>12</xdr:col>
      <xdr:colOff>981075</xdr:colOff>
      <xdr:row>177</xdr:row>
      <xdr:rowOff>219075</xdr:rowOff>
    </xdr:to>
    <xdr:sp macro="" textlink="">
      <xdr:nvSpPr>
        <xdr:cNvPr id="77" name="Text Box 85">
          <a:extLst>
            <a:ext uri="{FF2B5EF4-FFF2-40B4-BE49-F238E27FC236}">
              <a16:creationId xmlns:a16="http://schemas.microsoft.com/office/drawing/2014/main" id="{BE87D677-3CB2-4364-84CB-593BC7D3F3F0}"/>
            </a:ext>
          </a:extLst>
        </xdr:cNvPr>
        <xdr:cNvSpPr txBox="1">
          <a:spLocks noChangeArrowheads="1"/>
        </xdr:cNvSpPr>
      </xdr:nvSpPr>
      <xdr:spPr bwMode="auto">
        <a:xfrm>
          <a:off x="6753225" y="26365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171</xdr:row>
      <xdr:rowOff>28575</xdr:rowOff>
    </xdr:from>
    <xdr:to>
      <xdr:col>10</xdr:col>
      <xdr:colOff>723900</xdr:colOff>
      <xdr:row>172</xdr:row>
      <xdr:rowOff>95250</xdr:rowOff>
    </xdr:to>
    <xdr:sp macro="" textlink="">
      <xdr:nvSpPr>
        <xdr:cNvPr id="78" name="Oval 86">
          <a:extLst>
            <a:ext uri="{FF2B5EF4-FFF2-40B4-BE49-F238E27FC236}">
              <a16:creationId xmlns:a16="http://schemas.microsoft.com/office/drawing/2014/main" id="{5322885D-361D-48AF-AAAF-F6FEC1EC3135}"/>
            </a:ext>
          </a:extLst>
        </xdr:cNvPr>
        <xdr:cNvSpPr>
          <a:spLocks noChangeArrowheads="1"/>
        </xdr:cNvSpPr>
      </xdr:nvSpPr>
      <xdr:spPr bwMode="auto">
        <a:xfrm>
          <a:off x="4533900" y="26088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174</xdr:row>
      <xdr:rowOff>219075</xdr:rowOff>
    </xdr:from>
    <xdr:to>
      <xdr:col>12</xdr:col>
      <xdr:colOff>1552575</xdr:colOff>
      <xdr:row>177</xdr:row>
      <xdr:rowOff>200025</xdr:rowOff>
    </xdr:to>
    <xdr:grpSp>
      <xdr:nvGrpSpPr>
        <xdr:cNvPr id="79" name="Group 87">
          <a:extLst>
            <a:ext uri="{FF2B5EF4-FFF2-40B4-BE49-F238E27FC236}">
              <a16:creationId xmlns:a16="http://schemas.microsoft.com/office/drawing/2014/main" id="{2621D95D-1FEB-48EE-99C5-D0A7D67CA083}"/>
            </a:ext>
          </a:extLst>
        </xdr:cNvPr>
        <xdr:cNvGrpSpPr>
          <a:grpSpLocks/>
        </xdr:cNvGrpSpPr>
      </xdr:nvGrpSpPr>
      <xdr:grpSpPr bwMode="auto">
        <a:xfrm>
          <a:off x="8143875" y="60055125"/>
          <a:ext cx="514350" cy="790575"/>
          <a:chOff x="826" y="116"/>
          <a:chExt cx="43" cy="83"/>
        </a:xfrm>
      </xdr:grpSpPr>
      <xdr:sp macro="" textlink="">
        <xdr:nvSpPr>
          <xdr:cNvPr id="80" name="Text Box 88">
            <a:extLst>
              <a:ext uri="{FF2B5EF4-FFF2-40B4-BE49-F238E27FC236}">
                <a16:creationId xmlns:a16="http://schemas.microsoft.com/office/drawing/2014/main" id="{C4661203-E672-41AE-7FE6-2D222432318D}"/>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1" name="Text Box 89">
            <a:extLst>
              <a:ext uri="{FF2B5EF4-FFF2-40B4-BE49-F238E27FC236}">
                <a16:creationId xmlns:a16="http://schemas.microsoft.com/office/drawing/2014/main" id="{29452691-5546-81FC-71F4-AED2860FD703}"/>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207</xdr:row>
      <xdr:rowOff>19050</xdr:rowOff>
    </xdr:from>
    <xdr:to>
      <xdr:col>2</xdr:col>
      <xdr:colOff>476250</xdr:colOff>
      <xdr:row>207</xdr:row>
      <xdr:rowOff>171450</xdr:rowOff>
    </xdr:to>
    <xdr:sp macro="" textlink="">
      <xdr:nvSpPr>
        <xdr:cNvPr id="82" name="Text Box 91">
          <a:extLst>
            <a:ext uri="{FF2B5EF4-FFF2-40B4-BE49-F238E27FC236}">
              <a16:creationId xmlns:a16="http://schemas.microsoft.com/office/drawing/2014/main" id="{07015112-0F5C-4BEC-8DED-65FDCEF22DC9}"/>
            </a:ext>
          </a:extLst>
        </xdr:cNvPr>
        <xdr:cNvSpPr txBox="1">
          <a:spLocks noChangeArrowheads="1"/>
        </xdr:cNvSpPr>
      </xdr:nvSpPr>
      <xdr:spPr bwMode="auto">
        <a:xfrm>
          <a:off x="676275" y="31565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207</xdr:row>
      <xdr:rowOff>19050</xdr:rowOff>
    </xdr:from>
    <xdr:to>
      <xdr:col>5</xdr:col>
      <xdr:colOff>28575</xdr:colOff>
      <xdr:row>207</xdr:row>
      <xdr:rowOff>152400</xdr:rowOff>
    </xdr:to>
    <xdr:sp macro="" textlink="">
      <xdr:nvSpPr>
        <xdr:cNvPr id="83" name="Text Box 92">
          <a:extLst>
            <a:ext uri="{FF2B5EF4-FFF2-40B4-BE49-F238E27FC236}">
              <a16:creationId xmlns:a16="http://schemas.microsoft.com/office/drawing/2014/main" id="{90F15250-BCE5-4EA7-B079-805BA24DC1B8}"/>
            </a:ext>
          </a:extLst>
        </xdr:cNvPr>
        <xdr:cNvSpPr txBox="1">
          <a:spLocks noChangeArrowheads="1"/>
        </xdr:cNvSpPr>
      </xdr:nvSpPr>
      <xdr:spPr bwMode="auto">
        <a:xfrm>
          <a:off x="1895475" y="31565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207</xdr:row>
      <xdr:rowOff>19050</xdr:rowOff>
    </xdr:from>
    <xdr:to>
      <xdr:col>12</xdr:col>
      <xdr:colOff>1009650</xdr:colOff>
      <xdr:row>207</xdr:row>
      <xdr:rowOff>180975</xdr:rowOff>
    </xdr:to>
    <xdr:sp macro="" textlink="">
      <xdr:nvSpPr>
        <xdr:cNvPr id="84" name="Text Box 93">
          <a:extLst>
            <a:ext uri="{FF2B5EF4-FFF2-40B4-BE49-F238E27FC236}">
              <a16:creationId xmlns:a16="http://schemas.microsoft.com/office/drawing/2014/main" id="{FD2B8D37-79A9-4786-8701-4168D7D8459D}"/>
            </a:ext>
          </a:extLst>
        </xdr:cNvPr>
        <xdr:cNvSpPr txBox="1">
          <a:spLocks noChangeArrowheads="1"/>
        </xdr:cNvSpPr>
      </xdr:nvSpPr>
      <xdr:spPr bwMode="auto">
        <a:xfrm>
          <a:off x="7324725" y="31565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191</xdr:row>
      <xdr:rowOff>266700</xdr:rowOff>
    </xdr:from>
    <xdr:to>
      <xdr:col>12</xdr:col>
      <xdr:colOff>981075</xdr:colOff>
      <xdr:row>196</xdr:row>
      <xdr:rowOff>219075</xdr:rowOff>
    </xdr:to>
    <xdr:sp macro="" textlink="">
      <xdr:nvSpPr>
        <xdr:cNvPr id="85" name="Text Box 94">
          <a:extLst>
            <a:ext uri="{FF2B5EF4-FFF2-40B4-BE49-F238E27FC236}">
              <a16:creationId xmlns:a16="http://schemas.microsoft.com/office/drawing/2014/main" id="{C6DC39CF-0B09-4EFB-A3C5-7C6B7B7197E8}"/>
            </a:ext>
          </a:extLst>
        </xdr:cNvPr>
        <xdr:cNvSpPr txBox="1">
          <a:spLocks noChangeArrowheads="1"/>
        </xdr:cNvSpPr>
      </xdr:nvSpPr>
      <xdr:spPr bwMode="auto">
        <a:xfrm>
          <a:off x="6753225" y="29260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190</xdr:row>
      <xdr:rowOff>28575</xdr:rowOff>
    </xdr:from>
    <xdr:to>
      <xdr:col>10</xdr:col>
      <xdr:colOff>723900</xdr:colOff>
      <xdr:row>191</xdr:row>
      <xdr:rowOff>95250</xdr:rowOff>
    </xdr:to>
    <xdr:sp macro="" textlink="">
      <xdr:nvSpPr>
        <xdr:cNvPr id="86" name="Oval 95">
          <a:extLst>
            <a:ext uri="{FF2B5EF4-FFF2-40B4-BE49-F238E27FC236}">
              <a16:creationId xmlns:a16="http://schemas.microsoft.com/office/drawing/2014/main" id="{AC2E7782-EE7D-4A1F-B3F2-0F2EE842440C}"/>
            </a:ext>
          </a:extLst>
        </xdr:cNvPr>
        <xdr:cNvSpPr>
          <a:spLocks noChangeArrowheads="1"/>
        </xdr:cNvSpPr>
      </xdr:nvSpPr>
      <xdr:spPr bwMode="auto">
        <a:xfrm>
          <a:off x="4533900" y="28984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193</xdr:row>
      <xdr:rowOff>219075</xdr:rowOff>
    </xdr:from>
    <xdr:to>
      <xdr:col>12</xdr:col>
      <xdr:colOff>1552575</xdr:colOff>
      <xdr:row>196</xdr:row>
      <xdr:rowOff>200025</xdr:rowOff>
    </xdr:to>
    <xdr:grpSp>
      <xdr:nvGrpSpPr>
        <xdr:cNvPr id="87" name="Group 96">
          <a:extLst>
            <a:ext uri="{FF2B5EF4-FFF2-40B4-BE49-F238E27FC236}">
              <a16:creationId xmlns:a16="http://schemas.microsoft.com/office/drawing/2014/main" id="{F7C5C69F-DC60-4052-8DB6-37CC26C6B966}"/>
            </a:ext>
          </a:extLst>
        </xdr:cNvPr>
        <xdr:cNvGrpSpPr>
          <a:grpSpLocks/>
        </xdr:cNvGrpSpPr>
      </xdr:nvGrpSpPr>
      <xdr:grpSpPr bwMode="auto">
        <a:xfrm>
          <a:off x="8143875" y="66598800"/>
          <a:ext cx="514350" cy="790575"/>
          <a:chOff x="826" y="116"/>
          <a:chExt cx="43" cy="83"/>
        </a:xfrm>
      </xdr:grpSpPr>
      <xdr:sp macro="" textlink="">
        <xdr:nvSpPr>
          <xdr:cNvPr id="88" name="Text Box 97">
            <a:extLst>
              <a:ext uri="{FF2B5EF4-FFF2-40B4-BE49-F238E27FC236}">
                <a16:creationId xmlns:a16="http://schemas.microsoft.com/office/drawing/2014/main" id="{1112360D-F0B6-CD37-1978-5AB0AB36A5B1}"/>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89" name="Text Box 98">
            <a:extLst>
              <a:ext uri="{FF2B5EF4-FFF2-40B4-BE49-F238E27FC236}">
                <a16:creationId xmlns:a16="http://schemas.microsoft.com/office/drawing/2014/main" id="{BFEBF96A-13B7-DB73-B64D-4C0766506B08}"/>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226</xdr:row>
      <xdr:rowOff>19050</xdr:rowOff>
    </xdr:from>
    <xdr:to>
      <xdr:col>2</xdr:col>
      <xdr:colOff>476250</xdr:colOff>
      <xdr:row>226</xdr:row>
      <xdr:rowOff>171450</xdr:rowOff>
    </xdr:to>
    <xdr:sp macro="" textlink="">
      <xdr:nvSpPr>
        <xdr:cNvPr id="90" name="Text Box 100">
          <a:extLst>
            <a:ext uri="{FF2B5EF4-FFF2-40B4-BE49-F238E27FC236}">
              <a16:creationId xmlns:a16="http://schemas.microsoft.com/office/drawing/2014/main" id="{633931B3-E4FE-4091-858B-B46797BA5550}"/>
            </a:ext>
          </a:extLst>
        </xdr:cNvPr>
        <xdr:cNvSpPr txBox="1">
          <a:spLocks noChangeArrowheads="1"/>
        </xdr:cNvSpPr>
      </xdr:nvSpPr>
      <xdr:spPr bwMode="auto">
        <a:xfrm>
          <a:off x="676275" y="34461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226</xdr:row>
      <xdr:rowOff>19050</xdr:rowOff>
    </xdr:from>
    <xdr:to>
      <xdr:col>5</xdr:col>
      <xdr:colOff>28575</xdr:colOff>
      <xdr:row>226</xdr:row>
      <xdr:rowOff>152400</xdr:rowOff>
    </xdr:to>
    <xdr:sp macro="" textlink="">
      <xdr:nvSpPr>
        <xdr:cNvPr id="91" name="Text Box 101">
          <a:extLst>
            <a:ext uri="{FF2B5EF4-FFF2-40B4-BE49-F238E27FC236}">
              <a16:creationId xmlns:a16="http://schemas.microsoft.com/office/drawing/2014/main" id="{3ED9B489-7A35-480D-9166-B4649CA4D349}"/>
            </a:ext>
          </a:extLst>
        </xdr:cNvPr>
        <xdr:cNvSpPr txBox="1">
          <a:spLocks noChangeArrowheads="1"/>
        </xdr:cNvSpPr>
      </xdr:nvSpPr>
      <xdr:spPr bwMode="auto">
        <a:xfrm>
          <a:off x="1895475" y="34461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226</xdr:row>
      <xdr:rowOff>19050</xdr:rowOff>
    </xdr:from>
    <xdr:to>
      <xdr:col>12</xdr:col>
      <xdr:colOff>1009650</xdr:colOff>
      <xdr:row>226</xdr:row>
      <xdr:rowOff>180975</xdr:rowOff>
    </xdr:to>
    <xdr:sp macro="" textlink="">
      <xdr:nvSpPr>
        <xdr:cNvPr id="92" name="Text Box 102">
          <a:extLst>
            <a:ext uri="{FF2B5EF4-FFF2-40B4-BE49-F238E27FC236}">
              <a16:creationId xmlns:a16="http://schemas.microsoft.com/office/drawing/2014/main" id="{33D9B6B0-DF30-4737-B4D7-0AB4D5E232F8}"/>
            </a:ext>
          </a:extLst>
        </xdr:cNvPr>
        <xdr:cNvSpPr txBox="1">
          <a:spLocks noChangeArrowheads="1"/>
        </xdr:cNvSpPr>
      </xdr:nvSpPr>
      <xdr:spPr bwMode="auto">
        <a:xfrm>
          <a:off x="7324725" y="34461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210</xdr:row>
      <xdr:rowOff>266700</xdr:rowOff>
    </xdr:from>
    <xdr:to>
      <xdr:col>12</xdr:col>
      <xdr:colOff>981075</xdr:colOff>
      <xdr:row>215</xdr:row>
      <xdr:rowOff>219075</xdr:rowOff>
    </xdr:to>
    <xdr:sp macro="" textlink="">
      <xdr:nvSpPr>
        <xdr:cNvPr id="93" name="Text Box 103">
          <a:extLst>
            <a:ext uri="{FF2B5EF4-FFF2-40B4-BE49-F238E27FC236}">
              <a16:creationId xmlns:a16="http://schemas.microsoft.com/office/drawing/2014/main" id="{C9BC9C5C-0C40-44C1-9436-85AAC0AF99C8}"/>
            </a:ext>
          </a:extLst>
        </xdr:cNvPr>
        <xdr:cNvSpPr txBox="1">
          <a:spLocks noChangeArrowheads="1"/>
        </xdr:cNvSpPr>
      </xdr:nvSpPr>
      <xdr:spPr bwMode="auto">
        <a:xfrm>
          <a:off x="6753225" y="32156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209</xdr:row>
      <xdr:rowOff>28575</xdr:rowOff>
    </xdr:from>
    <xdr:to>
      <xdr:col>10</xdr:col>
      <xdr:colOff>723900</xdr:colOff>
      <xdr:row>210</xdr:row>
      <xdr:rowOff>95250</xdr:rowOff>
    </xdr:to>
    <xdr:sp macro="" textlink="">
      <xdr:nvSpPr>
        <xdr:cNvPr id="94" name="Oval 104">
          <a:extLst>
            <a:ext uri="{FF2B5EF4-FFF2-40B4-BE49-F238E27FC236}">
              <a16:creationId xmlns:a16="http://schemas.microsoft.com/office/drawing/2014/main" id="{DA9416A0-D3D9-4D04-AA64-F28BBC63C3CE}"/>
            </a:ext>
          </a:extLst>
        </xdr:cNvPr>
        <xdr:cNvSpPr>
          <a:spLocks noChangeArrowheads="1"/>
        </xdr:cNvSpPr>
      </xdr:nvSpPr>
      <xdr:spPr bwMode="auto">
        <a:xfrm>
          <a:off x="4533900" y="31880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212</xdr:row>
      <xdr:rowOff>219075</xdr:rowOff>
    </xdr:from>
    <xdr:to>
      <xdr:col>12</xdr:col>
      <xdr:colOff>1552575</xdr:colOff>
      <xdr:row>215</xdr:row>
      <xdr:rowOff>200025</xdr:rowOff>
    </xdr:to>
    <xdr:grpSp>
      <xdr:nvGrpSpPr>
        <xdr:cNvPr id="95" name="Group 105">
          <a:extLst>
            <a:ext uri="{FF2B5EF4-FFF2-40B4-BE49-F238E27FC236}">
              <a16:creationId xmlns:a16="http://schemas.microsoft.com/office/drawing/2014/main" id="{CD4B6FC2-F21F-4ED6-9EE6-76AAEFAE701D}"/>
            </a:ext>
          </a:extLst>
        </xdr:cNvPr>
        <xdr:cNvGrpSpPr>
          <a:grpSpLocks/>
        </xdr:cNvGrpSpPr>
      </xdr:nvGrpSpPr>
      <xdr:grpSpPr bwMode="auto">
        <a:xfrm>
          <a:off x="8143875" y="73142475"/>
          <a:ext cx="514350" cy="790575"/>
          <a:chOff x="826" y="116"/>
          <a:chExt cx="43" cy="83"/>
        </a:xfrm>
      </xdr:grpSpPr>
      <xdr:sp macro="" textlink="">
        <xdr:nvSpPr>
          <xdr:cNvPr id="96" name="Text Box 106">
            <a:extLst>
              <a:ext uri="{FF2B5EF4-FFF2-40B4-BE49-F238E27FC236}">
                <a16:creationId xmlns:a16="http://schemas.microsoft.com/office/drawing/2014/main" id="{6679B5ED-5C30-8836-2885-AF4F0E782CA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7" name="Text Box 107">
            <a:extLst>
              <a:ext uri="{FF2B5EF4-FFF2-40B4-BE49-F238E27FC236}">
                <a16:creationId xmlns:a16="http://schemas.microsoft.com/office/drawing/2014/main" id="{7B5866A9-519D-6546-D056-1C4C1017C633}"/>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245</xdr:row>
      <xdr:rowOff>19050</xdr:rowOff>
    </xdr:from>
    <xdr:to>
      <xdr:col>2</xdr:col>
      <xdr:colOff>476250</xdr:colOff>
      <xdr:row>245</xdr:row>
      <xdr:rowOff>171450</xdr:rowOff>
    </xdr:to>
    <xdr:sp macro="" textlink="">
      <xdr:nvSpPr>
        <xdr:cNvPr id="98" name="Text Box 109">
          <a:extLst>
            <a:ext uri="{FF2B5EF4-FFF2-40B4-BE49-F238E27FC236}">
              <a16:creationId xmlns:a16="http://schemas.microsoft.com/office/drawing/2014/main" id="{32FFAFBD-5903-4565-8AA5-D49D8E618772}"/>
            </a:ext>
          </a:extLst>
        </xdr:cNvPr>
        <xdr:cNvSpPr txBox="1">
          <a:spLocks noChangeArrowheads="1"/>
        </xdr:cNvSpPr>
      </xdr:nvSpPr>
      <xdr:spPr bwMode="auto">
        <a:xfrm>
          <a:off x="676275" y="37357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245</xdr:row>
      <xdr:rowOff>19050</xdr:rowOff>
    </xdr:from>
    <xdr:to>
      <xdr:col>5</xdr:col>
      <xdr:colOff>28575</xdr:colOff>
      <xdr:row>245</xdr:row>
      <xdr:rowOff>152400</xdr:rowOff>
    </xdr:to>
    <xdr:sp macro="" textlink="">
      <xdr:nvSpPr>
        <xdr:cNvPr id="99" name="Text Box 110">
          <a:extLst>
            <a:ext uri="{FF2B5EF4-FFF2-40B4-BE49-F238E27FC236}">
              <a16:creationId xmlns:a16="http://schemas.microsoft.com/office/drawing/2014/main" id="{15D21487-5652-426E-B4BC-CCF027008186}"/>
            </a:ext>
          </a:extLst>
        </xdr:cNvPr>
        <xdr:cNvSpPr txBox="1">
          <a:spLocks noChangeArrowheads="1"/>
        </xdr:cNvSpPr>
      </xdr:nvSpPr>
      <xdr:spPr bwMode="auto">
        <a:xfrm>
          <a:off x="1895475" y="37357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245</xdr:row>
      <xdr:rowOff>19050</xdr:rowOff>
    </xdr:from>
    <xdr:to>
      <xdr:col>12</xdr:col>
      <xdr:colOff>1009650</xdr:colOff>
      <xdr:row>245</xdr:row>
      <xdr:rowOff>180975</xdr:rowOff>
    </xdr:to>
    <xdr:sp macro="" textlink="">
      <xdr:nvSpPr>
        <xdr:cNvPr id="100" name="Text Box 111">
          <a:extLst>
            <a:ext uri="{FF2B5EF4-FFF2-40B4-BE49-F238E27FC236}">
              <a16:creationId xmlns:a16="http://schemas.microsoft.com/office/drawing/2014/main" id="{5B4C313D-350C-4921-B7D8-A0910F7B9806}"/>
            </a:ext>
          </a:extLst>
        </xdr:cNvPr>
        <xdr:cNvSpPr txBox="1">
          <a:spLocks noChangeArrowheads="1"/>
        </xdr:cNvSpPr>
      </xdr:nvSpPr>
      <xdr:spPr bwMode="auto">
        <a:xfrm>
          <a:off x="7324725" y="37357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229</xdr:row>
      <xdr:rowOff>266700</xdr:rowOff>
    </xdr:from>
    <xdr:to>
      <xdr:col>12</xdr:col>
      <xdr:colOff>981075</xdr:colOff>
      <xdr:row>234</xdr:row>
      <xdr:rowOff>219075</xdr:rowOff>
    </xdr:to>
    <xdr:sp macro="" textlink="">
      <xdr:nvSpPr>
        <xdr:cNvPr id="101" name="Text Box 112">
          <a:extLst>
            <a:ext uri="{FF2B5EF4-FFF2-40B4-BE49-F238E27FC236}">
              <a16:creationId xmlns:a16="http://schemas.microsoft.com/office/drawing/2014/main" id="{0940A5DE-BC75-42B0-93C5-B98F003BA52A}"/>
            </a:ext>
          </a:extLst>
        </xdr:cNvPr>
        <xdr:cNvSpPr txBox="1">
          <a:spLocks noChangeArrowheads="1"/>
        </xdr:cNvSpPr>
      </xdr:nvSpPr>
      <xdr:spPr bwMode="auto">
        <a:xfrm>
          <a:off x="6753225" y="35052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228</xdr:row>
      <xdr:rowOff>28575</xdr:rowOff>
    </xdr:from>
    <xdr:to>
      <xdr:col>10</xdr:col>
      <xdr:colOff>723900</xdr:colOff>
      <xdr:row>229</xdr:row>
      <xdr:rowOff>95250</xdr:rowOff>
    </xdr:to>
    <xdr:sp macro="" textlink="">
      <xdr:nvSpPr>
        <xdr:cNvPr id="102" name="Oval 113">
          <a:extLst>
            <a:ext uri="{FF2B5EF4-FFF2-40B4-BE49-F238E27FC236}">
              <a16:creationId xmlns:a16="http://schemas.microsoft.com/office/drawing/2014/main" id="{57E06C92-CFCF-4C4A-8DC1-9AE5EEFEA42B}"/>
            </a:ext>
          </a:extLst>
        </xdr:cNvPr>
        <xdr:cNvSpPr>
          <a:spLocks noChangeArrowheads="1"/>
        </xdr:cNvSpPr>
      </xdr:nvSpPr>
      <xdr:spPr bwMode="auto">
        <a:xfrm>
          <a:off x="4533900" y="347757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231</xdr:row>
      <xdr:rowOff>219075</xdr:rowOff>
    </xdr:from>
    <xdr:to>
      <xdr:col>12</xdr:col>
      <xdr:colOff>1552575</xdr:colOff>
      <xdr:row>234</xdr:row>
      <xdr:rowOff>200025</xdr:rowOff>
    </xdr:to>
    <xdr:grpSp>
      <xdr:nvGrpSpPr>
        <xdr:cNvPr id="103" name="Group 114">
          <a:extLst>
            <a:ext uri="{FF2B5EF4-FFF2-40B4-BE49-F238E27FC236}">
              <a16:creationId xmlns:a16="http://schemas.microsoft.com/office/drawing/2014/main" id="{F0388118-84B0-4E25-8FAE-EC182517A940}"/>
            </a:ext>
          </a:extLst>
        </xdr:cNvPr>
        <xdr:cNvGrpSpPr>
          <a:grpSpLocks/>
        </xdr:cNvGrpSpPr>
      </xdr:nvGrpSpPr>
      <xdr:grpSpPr bwMode="auto">
        <a:xfrm>
          <a:off x="8143875" y="79686150"/>
          <a:ext cx="514350" cy="790575"/>
          <a:chOff x="826" y="116"/>
          <a:chExt cx="43" cy="83"/>
        </a:xfrm>
      </xdr:grpSpPr>
      <xdr:sp macro="" textlink="">
        <xdr:nvSpPr>
          <xdr:cNvPr id="104" name="Text Box 115">
            <a:extLst>
              <a:ext uri="{FF2B5EF4-FFF2-40B4-BE49-F238E27FC236}">
                <a16:creationId xmlns:a16="http://schemas.microsoft.com/office/drawing/2014/main" id="{4394F113-EC2E-27EA-25A7-7A8527069A07}"/>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5" name="Text Box 116">
            <a:extLst>
              <a:ext uri="{FF2B5EF4-FFF2-40B4-BE49-F238E27FC236}">
                <a16:creationId xmlns:a16="http://schemas.microsoft.com/office/drawing/2014/main" id="{91908177-F949-33B6-60FD-D4FDCCB59E4A}"/>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264</xdr:row>
      <xdr:rowOff>19050</xdr:rowOff>
    </xdr:from>
    <xdr:to>
      <xdr:col>2</xdr:col>
      <xdr:colOff>476250</xdr:colOff>
      <xdr:row>264</xdr:row>
      <xdr:rowOff>171450</xdr:rowOff>
    </xdr:to>
    <xdr:sp macro="" textlink="">
      <xdr:nvSpPr>
        <xdr:cNvPr id="106" name="Text Box 118">
          <a:extLst>
            <a:ext uri="{FF2B5EF4-FFF2-40B4-BE49-F238E27FC236}">
              <a16:creationId xmlns:a16="http://schemas.microsoft.com/office/drawing/2014/main" id="{AAC2956C-2D93-4253-81B0-5AABFA06DFEB}"/>
            </a:ext>
          </a:extLst>
        </xdr:cNvPr>
        <xdr:cNvSpPr txBox="1">
          <a:spLocks noChangeArrowheads="1"/>
        </xdr:cNvSpPr>
      </xdr:nvSpPr>
      <xdr:spPr bwMode="auto">
        <a:xfrm>
          <a:off x="676275" y="40252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264</xdr:row>
      <xdr:rowOff>19050</xdr:rowOff>
    </xdr:from>
    <xdr:to>
      <xdr:col>5</xdr:col>
      <xdr:colOff>28575</xdr:colOff>
      <xdr:row>264</xdr:row>
      <xdr:rowOff>152400</xdr:rowOff>
    </xdr:to>
    <xdr:sp macro="" textlink="">
      <xdr:nvSpPr>
        <xdr:cNvPr id="107" name="Text Box 119">
          <a:extLst>
            <a:ext uri="{FF2B5EF4-FFF2-40B4-BE49-F238E27FC236}">
              <a16:creationId xmlns:a16="http://schemas.microsoft.com/office/drawing/2014/main" id="{F31BA156-BE7C-4D16-9105-FCC8158486E2}"/>
            </a:ext>
          </a:extLst>
        </xdr:cNvPr>
        <xdr:cNvSpPr txBox="1">
          <a:spLocks noChangeArrowheads="1"/>
        </xdr:cNvSpPr>
      </xdr:nvSpPr>
      <xdr:spPr bwMode="auto">
        <a:xfrm>
          <a:off x="1895475" y="40252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264</xdr:row>
      <xdr:rowOff>19050</xdr:rowOff>
    </xdr:from>
    <xdr:to>
      <xdr:col>12</xdr:col>
      <xdr:colOff>1009650</xdr:colOff>
      <xdr:row>264</xdr:row>
      <xdr:rowOff>180975</xdr:rowOff>
    </xdr:to>
    <xdr:sp macro="" textlink="">
      <xdr:nvSpPr>
        <xdr:cNvPr id="108" name="Text Box 120">
          <a:extLst>
            <a:ext uri="{FF2B5EF4-FFF2-40B4-BE49-F238E27FC236}">
              <a16:creationId xmlns:a16="http://schemas.microsoft.com/office/drawing/2014/main" id="{306470C6-A443-4649-AF4E-67DD8E465D3A}"/>
            </a:ext>
          </a:extLst>
        </xdr:cNvPr>
        <xdr:cNvSpPr txBox="1">
          <a:spLocks noChangeArrowheads="1"/>
        </xdr:cNvSpPr>
      </xdr:nvSpPr>
      <xdr:spPr bwMode="auto">
        <a:xfrm>
          <a:off x="7324725" y="40252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248</xdr:row>
      <xdr:rowOff>266700</xdr:rowOff>
    </xdr:from>
    <xdr:to>
      <xdr:col>12</xdr:col>
      <xdr:colOff>981075</xdr:colOff>
      <xdr:row>253</xdr:row>
      <xdr:rowOff>219075</xdr:rowOff>
    </xdr:to>
    <xdr:sp macro="" textlink="">
      <xdr:nvSpPr>
        <xdr:cNvPr id="109" name="Text Box 121">
          <a:extLst>
            <a:ext uri="{FF2B5EF4-FFF2-40B4-BE49-F238E27FC236}">
              <a16:creationId xmlns:a16="http://schemas.microsoft.com/office/drawing/2014/main" id="{8D19AFD9-CAA8-4737-8293-2277916A2587}"/>
            </a:ext>
          </a:extLst>
        </xdr:cNvPr>
        <xdr:cNvSpPr txBox="1">
          <a:spLocks noChangeArrowheads="1"/>
        </xdr:cNvSpPr>
      </xdr:nvSpPr>
      <xdr:spPr bwMode="auto">
        <a:xfrm>
          <a:off x="6753225" y="37947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276225</xdr:colOff>
      <xdr:row>247</xdr:row>
      <xdr:rowOff>28575</xdr:rowOff>
    </xdr:from>
    <xdr:to>
      <xdr:col>10</xdr:col>
      <xdr:colOff>733425</xdr:colOff>
      <xdr:row>248</xdr:row>
      <xdr:rowOff>95250</xdr:rowOff>
    </xdr:to>
    <xdr:sp macro="" textlink="">
      <xdr:nvSpPr>
        <xdr:cNvPr id="110" name="Oval 122">
          <a:extLst>
            <a:ext uri="{FF2B5EF4-FFF2-40B4-BE49-F238E27FC236}">
              <a16:creationId xmlns:a16="http://schemas.microsoft.com/office/drawing/2014/main" id="{7C742423-F866-4505-902B-2C3B01E064E8}"/>
            </a:ext>
          </a:extLst>
        </xdr:cNvPr>
        <xdr:cNvSpPr>
          <a:spLocks noChangeArrowheads="1"/>
        </xdr:cNvSpPr>
      </xdr:nvSpPr>
      <xdr:spPr bwMode="auto">
        <a:xfrm>
          <a:off x="4543425" y="37671375"/>
          <a:ext cx="2162175"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250</xdr:row>
      <xdr:rowOff>219075</xdr:rowOff>
    </xdr:from>
    <xdr:to>
      <xdr:col>12</xdr:col>
      <xdr:colOff>1552575</xdr:colOff>
      <xdr:row>253</xdr:row>
      <xdr:rowOff>200025</xdr:rowOff>
    </xdr:to>
    <xdr:grpSp>
      <xdr:nvGrpSpPr>
        <xdr:cNvPr id="111" name="Group 123">
          <a:extLst>
            <a:ext uri="{FF2B5EF4-FFF2-40B4-BE49-F238E27FC236}">
              <a16:creationId xmlns:a16="http://schemas.microsoft.com/office/drawing/2014/main" id="{1644CAFF-B723-4185-9B4E-75CAD7BFE90E}"/>
            </a:ext>
          </a:extLst>
        </xdr:cNvPr>
        <xdr:cNvGrpSpPr>
          <a:grpSpLocks/>
        </xdr:cNvGrpSpPr>
      </xdr:nvGrpSpPr>
      <xdr:grpSpPr bwMode="auto">
        <a:xfrm>
          <a:off x="8143875" y="86229825"/>
          <a:ext cx="514350" cy="790575"/>
          <a:chOff x="826" y="116"/>
          <a:chExt cx="43" cy="83"/>
        </a:xfrm>
      </xdr:grpSpPr>
      <xdr:sp macro="" textlink="">
        <xdr:nvSpPr>
          <xdr:cNvPr id="112" name="Text Box 124">
            <a:extLst>
              <a:ext uri="{FF2B5EF4-FFF2-40B4-BE49-F238E27FC236}">
                <a16:creationId xmlns:a16="http://schemas.microsoft.com/office/drawing/2014/main" id="{E7D2EEB4-3510-637F-304E-9F7840823A94}"/>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3" name="Text Box 125">
            <a:extLst>
              <a:ext uri="{FF2B5EF4-FFF2-40B4-BE49-F238E27FC236}">
                <a16:creationId xmlns:a16="http://schemas.microsoft.com/office/drawing/2014/main" id="{0F3DC42E-04ED-995C-4D13-8C2159CD3FED}"/>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283</xdr:row>
      <xdr:rowOff>19050</xdr:rowOff>
    </xdr:from>
    <xdr:to>
      <xdr:col>2</xdr:col>
      <xdr:colOff>476250</xdr:colOff>
      <xdr:row>283</xdr:row>
      <xdr:rowOff>171450</xdr:rowOff>
    </xdr:to>
    <xdr:sp macro="" textlink="">
      <xdr:nvSpPr>
        <xdr:cNvPr id="114" name="Text Box 127">
          <a:extLst>
            <a:ext uri="{FF2B5EF4-FFF2-40B4-BE49-F238E27FC236}">
              <a16:creationId xmlns:a16="http://schemas.microsoft.com/office/drawing/2014/main" id="{81A44D21-9983-4C93-A1D7-FD01BFC369F9}"/>
            </a:ext>
          </a:extLst>
        </xdr:cNvPr>
        <xdr:cNvSpPr txBox="1">
          <a:spLocks noChangeArrowheads="1"/>
        </xdr:cNvSpPr>
      </xdr:nvSpPr>
      <xdr:spPr bwMode="auto">
        <a:xfrm>
          <a:off x="676275" y="43148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283</xdr:row>
      <xdr:rowOff>19050</xdr:rowOff>
    </xdr:from>
    <xdr:to>
      <xdr:col>5</xdr:col>
      <xdr:colOff>28575</xdr:colOff>
      <xdr:row>283</xdr:row>
      <xdr:rowOff>152400</xdr:rowOff>
    </xdr:to>
    <xdr:sp macro="" textlink="">
      <xdr:nvSpPr>
        <xdr:cNvPr id="115" name="Text Box 128">
          <a:extLst>
            <a:ext uri="{FF2B5EF4-FFF2-40B4-BE49-F238E27FC236}">
              <a16:creationId xmlns:a16="http://schemas.microsoft.com/office/drawing/2014/main" id="{DEEFCB52-746E-4D7D-9AC4-4BFBF196E3B1}"/>
            </a:ext>
          </a:extLst>
        </xdr:cNvPr>
        <xdr:cNvSpPr txBox="1">
          <a:spLocks noChangeArrowheads="1"/>
        </xdr:cNvSpPr>
      </xdr:nvSpPr>
      <xdr:spPr bwMode="auto">
        <a:xfrm>
          <a:off x="1895475" y="43148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283</xdr:row>
      <xdr:rowOff>19050</xdr:rowOff>
    </xdr:from>
    <xdr:to>
      <xdr:col>12</xdr:col>
      <xdr:colOff>1009650</xdr:colOff>
      <xdr:row>283</xdr:row>
      <xdr:rowOff>180975</xdr:rowOff>
    </xdr:to>
    <xdr:sp macro="" textlink="">
      <xdr:nvSpPr>
        <xdr:cNvPr id="116" name="Text Box 129">
          <a:extLst>
            <a:ext uri="{FF2B5EF4-FFF2-40B4-BE49-F238E27FC236}">
              <a16:creationId xmlns:a16="http://schemas.microsoft.com/office/drawing/2014/main" id="{0669C013-2700-4157-8441-5FBA6D9031A7}"/>
            </a:ext>
          </a:extLst>
        </xdr:cNvPr>
        <xdr:cNvSpPr txBox="1">
          <a:spLocks noChangeArrowheads="1"/>
        </xdr:cNvSpPr>
      </xdr:nvSpPr>
      <xdr:spPr bwMode="auto">
        <a:xfrm>
          <a:off x="7324725" y="43148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267</xdr:row>
      <xdr:rowOff>266700</xdr:rowOff>
    </xdr:from>
    <xdr:to>
      <xdr:col>12</xdr:col>
      <xdr:colOff>981075</xdr:colOff>
      <xdr:row>272</xdr:row>
      <xdr:rowOff>219075</xdr:rowOff>
    </xdr:to>
    <xdr:sp macro="" textlink="">
      <xdr:nvSpPr>
        <xdr:cNvPr id="117" name="Text Box 130">
          <a:extLst>
            <a:ext uri="{FF2B5EF4-FFF2-40B4-BE49-F238E27FC236}">
              <a16:creationId xmlns:a16="http://schemas.microsoft.com/office/drawing/2014/main" id="{472FF289-5136-4B24-AC09-F05E787F2BD3}"/>
            </a:ext>
          </a:extLst>
        </xdr:cNvPr>
        <xdr:cNvSpPr txBox="1">
          <a:spLocks noChangeArrowheads="1"/>
        </xdr:cNvSpPr>
      </xdr:nvSpPr>
      <xdr:spPr bwMode="auto">
        <a:xfrm>
          <a:off x="6753225" y="40843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266</xdr:row>
      <xdr:rowOff>28575</xdr:rowOff>
    </xdr:from>
    <xdr:to>
      <xdr:col>10</xdr:col>
      <xdr:colOff>723900</xdr:colOff>
      <xdr:row>267</xdr:row>
      <xdr:rowOff>95250</xdr:rowOff>
    </xdr:to>
    <xdr:sp macro="" textlink="">
      <xdr:nvSpPr>
        <xdr:cNvPr id="118" name="Oval 131">
          <a:extLst>
            <a:ext uri="{FF2B5EF4-FFF2-40B4-BE49-F238E27FC236}">
              <a16:creationId xmlns:a16="http://schemas.microsoft.com/office/drawing/2014/main" id="{B3720D6D-E3A4-4DD9-A09C-B46648B67EC3}"/>
            </a:ext>
          </a:extLst>
        </xdr:cNvPr>
        <xdr:cNvSpPr>
          <a:spLocks noChangeArrowheads="1"/>
        </xdr:cNvSpPr>
      </xdr:nvSpPr>
      <xdr:spPr bwMode="auto">
        <a:xfrm>
          <a:off x="4533900" y="40566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269</xdr:row>
      <xdr:rowOff>219075</xdr:rowOff>
    </xdr:from>
    <xdr:to>
      <xdr:col>12</xdr:col>
      <xdr:colOff>1552575</xdr:colOff>
      <xdr:row>272</xdr:row>
      <xdr:rowOff>200025</xdr:rowOff>
    </xdr:to>
    <xdr:grpSp>
      <xdr:nvGrpSpPr>
        <xdr:cNvPr id="119" name="Group 132">
          <a:extLst>
            <a:ext uri="{FF2B5EF4-FFF2-40B4-BE49-F238E27FC236}">
              <a16:creationId xmlns:a16="http://schemas.microsoft.com/office/drawing/2014/main" id="{59BC219E-FB35-48C9-9F34-FE2345032BC5}"/>
            </a:ext>
          </a:extLst>
        </xdr:cNvPr>
        <xdr:cNvGrpSpPr>
          <a:grpSpLocks/>
        </xdr:cNvGrpSpPr>
      </xdr:nvGrpSpPr>
      <xdr:grpSpPr bwMode="auto">
        <a:xfrm>
          <a:off x="8143875" y="92773500"/>
          <a:ext cx="514350" cy="790575"/>
          <a:chOff x="826" y="116"/>
          <a:chExt cx="43" cy="83"/>
        </a:xfrm>
      </xdr:grpSpPr>
      <xdr:sp macro="" textlink="">
        <xdr:nvSpPr>
          <xdr:cNvPr id="120" name="Text Box 133">
            <a:extLst>
              <a:ext uri="{FF2B5EF4-FFF2-40B4-BE49-F238E27FC236}">
                <a16:creationId xmlns:a16="http://schemas.microsoft.com/office/drawing/2014/main" id="{F1094015-C4CE-0E4C-F8D1-E239BA7F5BE1}"/>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21" name="Text Box 134">
            <a:extLst>
              <a:ext uri="{FF2B5EF4-FFF2-40B4-BE49-F238E27FC236}">
                <a16:creationId xmlns:a16="http://schemas.microsoft.com/office/drawing/2014/main" id="{EBF779D0-FAE7-7C45-9807-7AADD7475B4C}"/>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302</xdr:row>
      <xdr:rowOff>19050</xdr:rowOff>
    </xdr:from>
    <xdr:to>
      <xdr:col>2</xdr:col>
      <xdr:colOff>476250</xdr:colOff>
      <xdr:row>302</xdr:row>
      <xdr:rowOff>171450</xdr:rowOff>
    </xdr:to>
    <xdr:sp macro="" textlink="">
      <xdr:nvSpPr>
        <xdr:cNvPr id="122" name="Text Box 136">
          <a:extLst>
            <a:ext uri="{FF2B5EF4-FFF2-40B4-BE49-F238E27FC236}">
              <a16:creationId xmlns:a16="http://schemas.microsoft.com/office/drawing/2014/main" id="{96AB6FFD-7684-44C2-8FBD-508D7636329D}"/>
            </a:ext>
          </a:extLst>
        </xdr:cNvPr>
        <xdr:cNvSpPr txBox="1">
          <a:spLocks noChangeArrowheads="1"/>
        </xdr:cNvSpPr>
      </xdr:nvSpPr>
      <xdr:spPr bwMode="auto">
        <a:xfrm>
          <a:off x="676275" y="46043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302</xdr:row>
      <xdr:rowOff>19050</xdr:rowOff>
    </xdr:from>
    <xdr:to>
      <xdr:col>5</xdr:col>
      <xdr:colOff>28575</xdr:colOff>
      <xdr:row>302</xdr:row>
      <xdr:rowOff>152400</xdr:rowOff>
    </xdr:to>
    <xdr:sp macro="" textlink="">
      <xdr:nvSpPr>
        <xdr:cNvPr id="123" name="Text Box 137">
          <a:extLst>
            <a:ext uri="{FF2B5EF4-FFF2-40B4-BE49-F238E27FC236}">
              <a16:creationId xmlns:a16="http://schemas.microsoft.com/office/drawing/2014/main" id="{60B3B600-242B-4B1A-8247-1061F8DAA703}"/>
            </a:ext>
          </a:extLst>
        </xdr:cNvPr>
        <xdr:cNvSpPr txBox="1">
          <a:spLocks noChangeArrowheads="1"/>
        </xdr:cNvSpPr>
      </xdr:nvSpPr>
      <xdr:spPr bwMode="auto">
        <a:xfrm>
          <a:off x="1895475" y="46043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302</xdr:row>
      <xdr:rowOff>19050</xdr:rowOff>
    </xdr:from>
    <xdr:to>
      <xdr:col>12</xdr:col>
      <xdr:colOff>1009650</xdr:colOff>
      <xdr:row>302</xdr:row>
      <xdr:rowOff>180975</xdr:rowOff>
    </xdr:to>
    <xdr:sp macro="" textlink="">
      <xdr:nvSpPr>
        <xdr:cNvPr id="124" name="Text Box 138">
          <a:extLst>
            <a:ext uri="{FF2B5EF4-FFF2-40B4-BE49-F238E27FC236}">
              <a16:creationId xmlns:a16="http://schemas.microsoft.com/office/drawing/2014/main" id="{DDF6AEE8-92FA-48C7-81E4-623A57EFFCAF}"/>
            </a:ext>
          </a:extLst>
        </xdr:cNvPr>
        <xdr:cNvSpPr txBox="1">
          <a:spLocks noChangeArrowheads="1"/>
        </xdr:cNvSpPr>
      </xdr:nvSpPr>
      <xdr:spPr bwMode="auto">
        <a:xfrm>
          <a:off x="7324725" y="46043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286</xdr:row>
      <xdr:rowOff>266700</xdr:rowOff>
    </xdr:from>
    <xdr:to>
      <xdr:col>12</xdr:col>
      <xdr:colOff>981075</xdr:colOff>
      <xdr:row>291</xdr:row>
      <xdr:rowOff>219075</xdr:rowOff>
    </xdr:to>
    <xdr:sp macro="" textlink="">
      <xdr:nvSpPr>
        <xdr:cNvPr id="125" name="Text Box 139">
          <a:extLst>
            <a:ext uri="{FF2B5EF4-FFF2-40B4-BE49-F238E27FC236}">
              <a16:creationId xmlns:a16="http://schemas.microsoft.com/office/drawing/2014/main" id="{71CC08CB-22B1-439B-8B3C-D1DAB5775442}"/>
            </a:ext>
          </a:extLst>
        </xdr:cNvPr>
        <xdr:cNvSpPr txBox="1">
          <a:spLocks noChangeArrowheads="1"/>
        </xdr:cNvSpPr>
      </xdr:nvSpPr>
      <xdr:spPr bwMode="auto">
        <a:xfrm>
          <a:off x="6753225" y="43738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285</xdr:row>
      <xdr:rowOff>28575</xdr:rowOff>
    </xdr:from>
    <xdr:to>
      <xdr:col>10</xdr:col>
      <xdr:colOff>723900</xdr:colOff>
      <xdr:row>286</xdr:row>
      <xdr:rowOff>95250</xdr:rowOff>
    </xdr:to>
    <xdr:sp macro="" textlink="">
      <xdr:nvSpPr>
        <xdr:cNvPr id="126" name="Oval 140">
          <a:extLst>
            <a:ext uri="{FF2B5EF4-FFF2-40B4-BE49-F238E27FC236}">
              <a16:creationId xmlns:a16="http://schemas.microsoft.com/office/drawing/2014/main" id="{48A509FB-4C3D-4D8C-A8CD-F0C590B4894C}"/>
            </a:ext>
          </a:extLst>
        </xdr:cNvPr>
        <xdr:cNvSpPr>
          <a:spLocks noChangeArrowheads="1"/>
        </xdr:cNvSpPr>
      </xdr:nvSpPr>
      <xdr:spPr bwMode="auto">
        <a:xfrm>
          <a:off x="4533900" y="43462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288</xdr:row>
      <xdr:rowOff>219075</xdr:rowOff>
    </xdr:from>
    <xdr:to>
      <xdr:col>12</xdr:col>
      <xdr:colOff>1552575</xdr:colOff>
      <xdr:row>291</xdr:row>
      <xdr:rowOff>200025</xdr:rowOff>
    </xdr:to>
    <xdr:grpSp>
      <xdr:nvGrpSpPr>
        <xdr:cNvPr id="127" name="Group 141">
          <a:extLst>
            <a:ext uri="{FF2B5EF4-FFF2-40B4-BE49-F238E27FC236}">
              <a16:creationId xmlns:a16="http://schemas.microsoft.com/office/drawing/2014/main" id="{0CF05A4F-E547-4D03-A734-3ADC96EA818E}"/>
            </a:ext>
          </a:extLst>
        </xdr:cNvPr>
        <xdr:cNvGrpSpPr>
          <a:grpSpLocks/>
        </xdr:cNvGrpSpPr>
      </xdr:nvGrpSpPr>
      <xdr:grpSpPr bwMode="auto">
        <a:xfrm>
          <a:off x="8143875" y="99317175"/>
          <a:ext cx="514350" cy="790575"/>
          <a:chOff x="826" y="116"/>
          <a:chExt cx="43" cy="83"/>
        </a:xfrm>
      </xdr:grpSpPr>
      <xdr:sp macro="" textlink="">
        <xdr:nvSpPr>
          <xdr:cNvPr id="128" name="Text Box 142">
            <a:extLst>
              <a:ext uri="{FF2B5EF4-FFF2-40B4-BE49-F238E27FC236}">
                <a16:creationId xmlns:a16="http://schemas.microsoft.com/office/drawing/2014/main" id="{1C03214D-DA9C-F2BE-17F3-47BC09C913EF}"/>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29" name="Text Box 143">
            <a:extLst>
              <a:ext uri="{FF2B5EF4-FFF2-40B4-BE49-F238E27FC236}">
                <a16:creationId xmlns:a16="http://schemas.microsoft.com/office/drawing/2014/main" id="{1B9A38E4-6804-372C-0D62-31030FF957CA}"/>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321</xdr:row>
      <xdr:rowOff>19050</xdr:rowOff>
    </xdr:from>
    <xdr:to>
      <xdr:col>2</xdr:col>
      <xdr:colOff>476250</xdr:colOff>
      <xdr:row>321</xdr:row>
      <xdr:rowOff>171450</xdr:rowOff>
    </xdr:to>
    <xdr:sp macro="" textlink="">
      <xdr:nvSpPr>
        <xdr:cNvPr id="130" name="Text Box 145">
          <a:extLst>
            <a:ext uri="{FF2B5EF4-FFF2-40B4-BE49-F238E27FC236}">
              <a16:creationId xmlns:a16="http://schemas.microsoft.com/office/drawing/2014/main" id="{74AD424E-B3D1-4120-9BB3-B6B2BEDDF1D1}"/>
            </a:ext>
          </a:extLst>
        </xdr:cNvPr>
        <xdr:cNvSpPr txBox="1">
          <a:spLocks noChangeArrowheads="1"/>
        </xdr:cNvSpPr>
      </xdr:nvSpPr>
      <xdr:spPr bwMode="auto">
        <a:xfrm>
          <a:off x="676275" y="48939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321</xdr:row>
      <xdr:rowOff>19050</xdr:rowOff>
    </xdr:from>
    <xdr:to>
      <xdr:col>5</xdr:col>
      <xdr:colOff>28575</xdr:colOff>
      <xdr:row>321</xdr:row>
      <xdr:rowOff>152400</xdr:rowOff>
    </xdr:to>
    <xdr:sp macro="" textlink="">
      <xdr:nvSpPr>
        <xdr:cNvPr id="131" name="Text Box 146">
          <a:extLst>
            <a:ext uri="{FF2B5EF4-FFF2-40B4-BE49-F238E27FC236}">
              <a16:creationId xmlns:a16="http://schemas.microsoft.com/office/drawing/2014/main" id="{5C0ACE36-4C0A-4CDD-A5E2-DFF78D6B3C95}"/>
            </a:ext>
          </a:extLst>
        </xdr:cNvPr>
        <xdr:cNvSpPr txBox="1">
          <a:spLocks noChangeArrowheads="1"/>
        </xdr:cNvSpPr>
      </xdr:nvSpPr>
      <xdr:spPr bwMode="auto">
        <a:xfrm>
          <a:off x="1895475" y="48939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321</xdr:row>
      <xdr:rowOff>19050</xdr:rowOff>
    </xdr:from>
    <xdr:to>
      <xdr:col>12</xdr:col>
      <xdr:colOff>1009650</xdr:colOff>
      <xdr:row>321</xdr:row>
      <xdr:rowOff>180975</xdr:rowOff>
    </xdr:to>
    <xdr:sp macro="" textlink="">
      <xdr:nvSpPr>
        <xdr:cNvPr id="132" name="Text Box 147">
          <a:extLst>
            <a:ext uri="{FF2B5EF4-FFF2-40B4-BE49-F238E27FC236}">
              <a16:creationId xmlns:a16="http://schemas.microsoft.com/office/drawing/2014/main" id="{73D9A8B8-1BDF-4F0A-B932-2C6BECDB2F03}"/>
            </a:ext>
          </a:extLst>
        </xdr:cNvPr>
        <xdr:cNvSpPr txBox="1">
          <a:spLocks noChangeArrowheads="1"/>
        </xdr:cNvSpPr>
      </xdr:nvSpPr>
      <xdr:spPr bwMode="auto">
        <a:xfrm>
          <a:off x="7324725" y="48939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305</xdr:row>
      <xdr:rowOff>266700</xdr:rowOff>
    </xdr:from>
    <xdr:to>
      <xdr:col>12</xdr:col>
      <xdr:colOff>981075</xdr:colOff>
      <xdr:row>310</xdr:row>
      <xdr:rowOff>219075</xdr:rowOff>
    </xdr:to>
    <xdr:sp macro="" textlink="">
      <xdr:nvSpPr>
        <xdr:cNvPr id="133" name="Text Box 148">
          <a:extLst>
            <a:ext uri="{FF2B5EF4-FFF2-40B4-BE49-F238E27FC236}">
              <a16:creationId xmlns:a16="http://schemas.microsoft.com/office/drawing/2014/main" id="{AA9820F0-1825-474D-8D96-1D8E325C24F4}"/>
            </a:ext>
          </a:extLst>
        </xdr:cNvPr>
        <xdr:cNvSpPr txBox="1">
          <a:spLocks noChangeArrowheads="1"/>
        </xdr:cNvSpPr>
      </xdr:nvSpPr>
      <xdr:spPr bwMode="auto">
        <a:xfrm>
          <a:off x="6753225" y="46634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304</xdr:row>
      <xdr:rowOff>19050</xdr:rowOff>
    </xdr:from>
    <xdr:to>
      <xdr:col>10</xdr:col>
      <xdr:colOff>723900</xdr:colOff>
      <xdr:row>305</xdr:row>
      <xdr:rowOff>85725</xdr:rowOff>
    </xdr:to>
    <xdr:sp macro="" textlink="">
      <xdr:nvSpPr>
        <xdr:cNvPr id="134" name="Oval 149">
          <a:extLst>
            <a:ext uri="{FF2B5EF4-FFF2-40B4-BE49-F238E27FC236}">
              <a16:creationId xmlns:a16="http://schemas.microsoft.com/office/drawing/2014/main" id="{8B2563C4-1BE6-4BEE-95D9-1ECF6301F7E4}"/>
            </a:ext>
          </a:extLst>
        </xdr:cNvPr>
        <xdr:cNvSpPr>
          <a:spLocks noChangeArrowheads="1"/>
        </xdr:cNvSpPr>
      </xdr:nvSpPr>
      <xdr:spPr bwMode="auto">
        <a:xfrm>
          <a:off x="4533900" y="4634865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307</xdr:row>
      <xdr:rowOff>219075</xdr:rowOff>
    </xdr:from>
    <xdr:to>
      <xdr:col>12</xdr:col>
      <xdr:colOff>1552575</xdr:colOff>
      <xdr:row>310</xdr:row>
      <xdr:rowOff>200025</xdr:rowOff>
    </xdr:to>
    <xdr:grpSp>
      <xdr:nvGrpSpPr>
        <xdr:cNvPr id="135" name="Group 150">
          <a:extLst>
            <a:ext uri="{FF2B5EF4-FFF2-40B4-BE49-F238E27FC236}">
              <a16:creationId xmlns:a16="http://schemas.microsoft.com/office/drawing/2014/main" id="{C58985EE-C4CF-400B-A3EB-556C6CCA418E}"/>
            </a:ext>
          </a:extLst>
        </xdr:cNvPr>
        <xdr:cNvGrpSpPr>
          <a:grpSpLocks/>
        </xdr:cNvGrpSpPr>
      </xdr:nvGrpSpPr>
      <xdr:grpSpPr bwMode="auto">
        <a:xfrm>
          <a:off x="8143875" y="105860850"/>
          <a:ext cx="514350" cy="790575"/>
          <a:chOff x="826" y="116"/>
          <a:chExt cx="43" cy="83"/>
        </a:xfrm>
      </xdr:grpSpPr>
      <xdr:sp macro="" textlink="">
        <xdr:nvSpPr>
          <xdr:cNvPr id="136" name="Text Box 151">
            <a:extLst>
              <a:ext uri="{FF2B5EF4-FFF2-40B4-BE49-F238E27FC236}">
                <a16:creationId xmlns:a16="http://schemas.microsoft.com/office/drawing/2014/main" id="{8C81544E-F031-BF15-4405-5DBC90A96721}"/>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7" name="Text Box 152">
            <a:extLst>
              <a:ext uri="{FF2B5EF4-FFF2-40B4-BE49-F238E27FC236}">
                <a16:creationId xmlns:a16="http://schemas.microsoft.com/office/drawing/2014/main" id="{ECD647A3-FCB0-8FE6-F5AC-5806C71CDDE2}"/>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340</xdr:row>
      <xdr:rowOff>19050</xdr:rowOff>
    </xdr:from>
    <xdr:to>
      <xdr:col>2</xdr:col>
      <xdr:colOff>476250</xdr:colOff>
      <xdr:row>340</xdr:row>
      <xdr:rowOff>171450</xdr:rowOff>
    </xdr:to>
    <xdr:sp macro="" textlink="">
      <xdr:nvSpPr>
        <xdr:cNvPr id="138" name="Text Box 154">
          <a:extLst>
            <a:ext uri="{FF2B5EF4-FFF2-40B4-BE49-F238E27FC236}">
              <a16:creationId xmlns:a16="http://schemas.microsoft.com/office/drawing/2014/main" id="{58D34CF0-1A21-4D63-91CB-FCAD64B2BE24}"/>
            </a:ext>
          </a:extLst>
        </xdr:cNvPr>
        <xdr:cNvSpPr txBox="1">
          <a:spLocks noChangeArrowheads="1"/>
        </xdr:cNvSpPr>
      </xdr:nvSpPr>
      <xdr:spPr bwMode="auto">
        <a:xfrm>
          <a:off x="676275" y="51835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340</xdr:row>
      <xdr:rowOff>19050</xdr:rowOff>
    </xdr:from>
    <xdr:to>
      <xdr:col>5</xdr:col>
      <xdr:colOff>28575</xdr:colOff>
      <xdr:row>340</xdr:row>
      <xdr:rowOff>152400</xdr:rowOff>
    </xdr:to>
    <xdr:sp macro="" textlink="">
      <xdr:nvSpPr>
        <xdr:cNvPr id="139" name="Text Box 155">
          <a:extLst>
            <a:ext uri="{FF2B5EF4-FFF2-40B4-BE49-F238E27FC236}">
              <a16:creationId xmlns:a16="http://schemas.microsoft.com/office/drawing/2014/main" id="{DDC31368-2584-4956-90DC-4B1E0082277A}"/>
            </a:ext>
          </a:extLst>
        </xdr:cNvPr>
        <xdr:cNvSpPr txBox="1">
          <a:spLocks noChangeArrowheads="1"/>
        </xdr:cNvSpPr>
      </xdr:nvSpPr>
      <xdr:spPr bwMode="auto">
        <a:xfrm>
          <a:off x="1895475" y="51835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340</xdr:row>
      <xdr:rowOff>19050</xdr:rowOff>
    </xdr:from>
    <xdr:to>
      <xdr:col>12</xdr:col>
      <xdr:colOff>1009650</xdr:colOff>
      <xdr:row>340</xdr:row>
      <xdr:rowOff>180975</xdr:rowOff>
    </xdr:to>
    <xdr:sp macro="" textlink="">
      <xdr:nvSpPr>
        <xdr:cNvPr id="140" name="Text Box 156">
          <a:extLst>
            <a:ext uri="{FF2B5EF4-FFF2-40B4-BE49-F238E27FC236}">
              <a16:creationId xmlns:a16="http://schemas.microsoft.com/office/drawing/2014/main" id="{8F4A8895-4B05-424F-86C9-86844544891B}"/>
            </a:ext>
          </a:extLst>
        </xdr:cNvPr>
        <xdr:cNvSpPr txBox="1">
          <a:spLocks noChangeArrowheads="1"/>
        </xdr:cNvSpPr>
      </xdr:nvSpPr>
      <xdr:spPr bwMode="auto">
        <a:xfrm>
          <a:off x="7324725" y="51835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324</xdr:row>
      <xdr:rowOff>266700</xdr:rowOff>
    </xdr:from>
    <xdr:to>
      <xdr:col>12</xdr:col>
      <xdr:colOff>981075</xdr:colOff>
      <xdr:row>329</xdr:row>
      <xdr:rowOff>219075</xdr:rowOff>
    </xdr:to>
    <xdr:sp macro="" textlink="">
      <xdr:nvSpPr>
        <xdr:cNvPr id="141" name="Text Box 157">
          <a:extLst>
            <a:ext uri="{FF2B5EF4-FFF2-40B4-BE49-F238E27FC236}">
              <a16:creationId xmlns:a16="http://schemas.microsoft.com/office/drawing/2014/main" id="{FE9288AC-6A5B-4A41-9AD5-6F49E5AC6EDE}"/>
            </a:ext>
          </a:extLst>
        </xdr:cNvPr>
        <xdr:cNvSpPr txBox="1">
          <a:spLocks noChangeArrowheads="1"/>
        </xdr:cNvSpPr>
      </xdr:nvSpPr>
      <xdr:spPr bwMode="auto">
        <a:xfrm>
          <a:off x="6753225" y="49530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323</xdr:row>
      <xdr:rowOff>28575</xdr:rowOff>
    </xdr:from>
    <xdr:to>
      <xdr:col>10</xdr:col>
      <xdr:colOff>723900</xdr:colOff>
      <xdr:row>324</xdr:row>
      <xdr:rowOff>95250</xdr:rowOff>
    </xdr:to>
    <xdr:sp macro="" textlink="">
      <xdr:nvSpPr>
        <xdr:cNvPr id="142" name="Oval 158">
          <a:extLst>
            <a:ext uri="{FF2B5EF4-FFF2-40B4-BE49-F238E27FC236}">
              <a16:creationId xmlns:a16="http://schemas.microsoft.com/office/drawing/2014/main" id="{861E835E-1ED9-423F-B5CF-5E1B8018A1B4}"/>
            </a:ext>
          </a:extLst>
        </xdr:cNvPr>
        <xdr:cNvSpPr>
          <a:spLocks noChangeArrowheads="1"/>
        </xdr:cNvSpPr>
      </xdr:nvSpPr>
      <xdr:spPr bwMode="auto">
        <a:xfrm>
          <a:off x="4533900" y="492537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326</xdr:row>
      <xdr:rowOff>219075</xdr:rowOff>
    </xdr:from>
    <xdr:to>
      <xdr:col>12</xdr:col>
      <xdr:colOff>1552575</xdr:colOff>
      <xdr:row>329</xdr:row>
      <xdr:rowOff>200025</xdr:rowOff>
    </xdr:to>
    <xdr:grpSp>
      <xdr:nvGrpSpPr>
        <xdr:cNvPr id="143" name="Group 159">
          <a:extLst>
            <a:ext uri="{FF2B5EF4-FFF2-40B4-BE49-F238E27FC236}">
              <a16:creationId xmlns:a16="http://schemas.microsoft.com/office/drawing/2014/main" id="{7DDFDD63-BBEC-43E2-A6D8-A52656C9E460}"/>
            </a:ext>
          </a:extLst>
        </xdr:cNvPr>
        <xdr:cNvGrpSpPr>
          <a:grpSpLocks/>
        </xdr:cNvGrpSpPr>
      </xdr:nvGrpSpPr>
      <xdr:grpSpPr bwMode="auto">
        <a:xfrm>
          <a:off x="8143875" y="112404525"/>
          <a:ext cx="514350" cy="790575"/>
          <a:chOff x="826" y="116"/>
          <a:chExt cx="43" cy="83"/>
        </a:xfrm>
      </xdr:grpSpPr>
      <xdr:sp macro="" textlink="">
        <xdr:nvSpPr>
          <xdr:cNvPr id="144" name="Text Box 160">
            <a:extLst>
              <a:ext uri="{FF2B5EF4-FFF2-40B4-BE49-F238E27FC236}">
                <a16:creationId xmlns:a16="http://schemas.microsoft.com/office/drawing/2014/main" id="{75363843-0AA3-6645-B0B9-000B55B9A8F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5" name="Text Box 161">
            <a:extLst>
              <a:ext uri="{FF2B5EF4-FFF2-40B4-BE49-F238E27FC236}">
                <a16:creationId xmlns:a16="http://schemas.microsoft.com/office/drawing/2014/main" id="{F7D806B8-E410-ADE3-96D8-9EFA473AE64F}"/>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359</xdr:row>
      <xdr:rowOff>19050</xdr:rowOff>
    </xdr:from>
    <xdr:to>
      <xdr:col>2</xdr:col>
      <xdr:colOff>476250</xdr:colOff>
      <xdr:row>359</xdr:row>
      <xdr:rowOff>171450</xdr:rowOff>
    </xdr:to>
    <xdr:sp macro="" textlink="">
      <xdr:nvSpPr>
        <xdr:cNvPr id="146" name="Text Box 163">
          <a:extLst>
            <a:ext uri="{FF2B5EF4-FFF2-40B4-BE49-F238E27FC236}">
              <a16:creationId xmlns:a16="http://schemas.microsoft.com/office/drawing/2014/main" id="{A6014A46-1039-4A3A-9D76-02E7199865F6}"/>
            </a:ext>
          </a:extLst>
        </xdr:cNvPr>
        <xdr:cNvSpPr txBox="1">
          <a:spLocks noChangeArrowheads="1"/>
        </xdr:cNvSpPr>
      </xdr:nvSpPr>
      <xdr:spPr bwMode="auto">
        <a:xfrm>
          <a:off x="676275" y="54730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359</xdr:row>
      <xdr:rowOff>19050</xdr:rowOff>
    </xdr:from>
    <xdr:to>
      <xdr:col>5</xdr:col>
      <xdr:colOff>28575</xdr:colOff>
      <xdr:row>359</xdr:row>
      <xdr:rowOff>152400</xdr:rowOff>
    </xdr:to>
    <xdr:sp macro="" textlink="">
      <xdr:nvSpPr>
        <xdr:cNvPr id="147" name="Text Box 164">
          <a:extLst>
            <a:ext uri="{FF2B5EF4-FFF2-40B4-BE49-F238E27FC236}">
              <a16:creationId xmlns:a16="http://schemas.microsoft.com/office/drawing/2014/main" id="{A1A3D702-6B4C-4D7F-B3F9-8F2434903673}"/>
            </a:ext>
          </a:extLst>
        </xdr:cNvPr>
        <xdr:cNvSpPr txBox="1">
          <a:spLocks noChangeArrowheads="1"/>
        </xdr:cNvSpPr>
      </xdr:nvSpPr>
      <xdr:spPr bwMode="auto">
        <a:xfrm>
          <a:off x="1895475" y="54730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359</xdr:row>
      <xdr:rowOff>19050</xdr:rowOff>
    </xdr:from>
    <xdr:to>
      <xdr:col>12</xdr:col>
      <xdr:colOff>1009650</xdr:colOff>
      <xdr:row>359</xdr:row>
      <xdr:rowOff>180975</xdr:rowOff>
    </xdr:to>
    <xdr:sp macro="" textlink="">
      <xdr:nvSpPr>
        <xdr:cNvPr id="148" name="Text Box 165">
          <a:extLst>
            <a:ext uri="{FF2B5EF4-FFF2-40B4-BE49-F238E27FC236}">
              <a16:creationId xmlns:a16="http://schemas.microsoft.com/office/drawing/2014/main" id="{D0E542F7-8F80-49E7-BF6E-9FB3F0B28C8E}"/>
            </a:ext>
          </a:extLst>
        </xdr:cNvPr>
        <xdr:cNvSpPr txBox="1">
          <a:spLocks noChangeArrowheads="1"/>
        </xdr:cNvSpPr>
      </xdr:nvSpPr>
      <xdr:spPr bwMode="auto">
        <a:xfrm>
          <a:off x="7324725" y="54730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343</xdr:row>
      <xdr:rowOff>266700</xdr:rowOff>
    </xdr:from>
    <xdr:to>
      <xdr:col>12</xdr:col>
      <xdr:colOff>981075</xdr:colOff>
      <xdr:row>348</xdr:row>
      <xdr:rowOff>219075</xdr:rowOff>
    </xdr:to>
    <xdr:sp macro="" textlink="">
      <xdr:nvSpPr>
        <xdr:cNvPr id="149" name="Text Box 166">
          <a:extLst>
            <a:ext uri="{FF2B5EF4-FFF2-40B4-BE49-F238E27FC236}">
              <a16:creationId xmlns:a16="http://schemas.microsoft.com/office/drawing/2014/main" id="{C2947A50-A8C4-4D79-9458-42775EA83D5C}"/>
            </a:ext>
          </a:extLst>
        </xdr:cNvPr>
        <xdr:cNvSpPr txBox="1">
          <a:spLocks noChangeArrowheads="1"/>
        </xdr:cNvSpPr>
      </xdr:nvSpPr>
      <xdr:spPr bwMode="auto">
        <a:xfrm>
          <a:off x="6753225" y="52425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342</xdr:row>
      <xdr:rowOff>28575</xdr:rowOff>
    </xdr:from>
    <xdr:to>
      <xdr:col>10</xdr:col>
      <xdr:colOff>723900</xdr:colOff>
      <xdr:row>343</xdr:row>
      <xdr:rowOff>95250</xdr:rowOff>
    </xdr:to>
    <xdr:sp macro="" textlink="">
      <xdr:nvSpPr>
        <xdr:cNvPr id="150" name="Oval 167">
          <a:extLst>
            <a:ext uri="{FF2B5EF4-FFF2-40B4-BE49-F238E27FC236}">
              <a16:creationId xmlns:a16="http://schemas.microsoft.com/office/drawing/2014/main" id="{D2103328-072A-4091-893C-E050167847E3}"/>
            </a:ext>
          </a:extLst>
        </xdr:cNvPr>
        <xdr:cNvSpPr>
          <a:spLocks noChangeArrowheads="1"/>
        </xdr:cNvSpPr>
      </xdr:nvSpPr>
      <xdr:spPr bwMode="auto">
        <a:xfrm>
          <a:off x="4533900" y="52149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345</xdr:row>
      <xdr:rowOff>219075</xdr:rowOff>
    </xdr:from>
    <xdr:to>
      <xdr:col>12</xdr:col>
      <xdr:colOff>1552575</xdr:colOff>
      <xdr:row>348</xdr:row>
      <xdr:rowOff>200025</xdr:rowOff>
    </xdr:to>
    <xdr:grpSp>
      <xdr:nvGrpSpPr>
        <xdr:cNvPr id="151" name="Group 168">
          <a:extLst>
            <a:ext uri="{FF2B5EF4-FFF2-40B4-BE49-F238E27FC236}">
              <a16:creationId xmlns:a16="http://schemas.microsoft.com/office/drawing/2014/main" id="{02552F06-F226-4E36-AD81-C645612E6756}"/>
            </a:ext>
          </a:extLst>
        </xdr:cNvPr>
        <xdr:cNvGrpSpPr>
          <a:grpSpLocks/>
        </xdr:cNvGrpSpPr>
      </xdr:nvGrpSpPr>
      <xdr:grpSpPr bwMode="auto">
        <a:xfrm>
          <a:off x="8143875" y="118948200"/>
          <a:ext cx="514350" cy="790575"/>
          <a:chOff x="826" y="116"/>
          <a:chExt cx="43" cy="83"/>
        </a:xfrm>
      </xdr:grpSpPr>
      <xdr:sp macro="" textlink="">
        <xdr:nvSpPr>
          <xdr:cNvPr id="152" name="Text Box 169">
            <a:extLst>
              <a:ext uri="{FF2B5EF4-FFF2-40B4-BE49-F238E27FC236}">
                <a16:creationId xmlns:a16="http://schemas.microsoft.com/office/drawing/2014/main" id="{09B59E0B-14F8-5293-BCF2-F308007599B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3" name="Text Box 170">
            <a:extLst>
              <a:ext uri="{FF2B5EF4-FFF2-40B4-BE49-F238E27FC236}">
                <a16:creationId xmlns:a16="http://schemas.microsoft.com/office/drawing/2014/main" id="{4C11FC56-F490-CD0C-62F5-426D678658D4}"/>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378</xdr:row>
      <xdr:rowOff>19050</xdr:rowOff>
    </xdr:from>
    <xdr:to>
      <xdr:col>2</xdr:col>
      <xdr:colOff>476250</xdr:colOff>
      <xdr:row>378</xdr:row>
      <xdr:rowOff>171450</xdr:rowOff>
    </xdr:to>
    <xdr:sp macro="" textlink="">
      <xdr:nvSpPr>
        <xdr:cNvPr id="154" name="Text Box 172">
          <a:extLst>
            <a:ext uri="{FF2B5EF4-FFF2-40B4-BE49-F238E27FC236}">
              <a16:creationId xmlns:a16="http://schemas.microsoft.com/office/drawing/2014/main" id="{1205A7FA-9CE5-4711-8A7F-BF42BA6CB3EF}"/>
            </a:ext>
          </a:extLst>
        </xdr:cNvPr>
        <xdr:cNvSpPr txBox="1">
          <a:spLocks noChangeArrowheads="1"/>
        </xdr:cNvSpPr>
      </xdr:nvSpPr>
      <xdr:spPr bwMode="auto">
        <a:xfrm>
          <a:off x="676275" y="57626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378</xdr:row>
      <xdr:rowOff>19050</xdr:rowOff>
    </xdr:from>
    <xdr:to>
      <xdr:col>5</xdr:col>
      <xdr:colOff>28575</xdr:colOff>
      <xdr:row>378</xdr:row>
      <xdr:rowOff>152400</xdr:rowOff>
    </xdr:to>
    <xdr:sp macro="" textlink="">
      <xdr:nvSpPr>
        <xdr:cNvPr id="155" name="Text Box 173">
          <a:extLst>
            <a:ext uri="{FF2B5EF4-FFF2-40B4-BE49-F238E27FC236}">
              <a16:creationId xmlns:a16="http://schemas.microsoft.com/office/drawing/2014/main" id="{0CEFAF9F-50D3-4261-B955-DA3FED65B5C1}"/>
            </a:ext>
          </a:extLst>
        </xdr:cNvPr>
        <xdr:cNvSpPr txBox="1">
          <a:spLocks noChangeArrowheads="1"/>
        </xdr:cNvSpPr>
      </xdr:nvSpPr>
      <xdr:spPr bwMode="auto">
        <a:xfrm>
          <a:off x="1895475" y="57626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378</xdr:row>
      <xdr:rowOff>19050</xdr:rowOff>
    </xdr:from>
    <xdr:to>
      <xdr:col>12</xdr:col>
      <xdr:colOff>1009650</xdr:colOff>
      <xdr:row>378</xdr:row>
      <xdr:rowOff>180975</xdr:rowOff>
    </xdr:to>
    <xdr:sp macro="" textlink="">
      <xdr:nvSpPr>
        <xdr:cNvPr id="156" name="Text Box 174">
          <a:extLst>
            <a:ext uri="{FF2B5EF4-FFF2-40B4-BE49-F238E27FC236}">
              <a16:creationId xmlns:a16="http://schemas.microsoft.com/office/drawing/2014/main" id="{8E8E3637-F534-4A37-A80F-4E44A12F1379}"/>
            </a:ext>
          </a:extLst>
        </xdr:cNvPr>
        <xdr:cNvSpPr txBox="1">
          <a:spLocks noChangeArrowheads="1"/>
        </xdr:cNvSpPr>
      </xdr:nvSpPr>
      <xdr:spPr bwMode="auto">
        <a:xfrm>
          <a:off x="7324725" y="57626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362</xdr:row>
      <xdr:rowOff>266700</xdr:rowOff>
    </xdr:from>
    <xdr:to>
      <xdr:col>12</xdr:col>
      <xdr:colOff>981075</xdr:colOff>
      <xdr:row>367</xdr:row>
      <xdr:rowOff>219075</xdr:rowOff>
    </xdr:to>
    <xdr:sp macro="" textlink="">
      <xdr:nvSpPr>
        <xdr:cNvPr id="157" name="Text Box 175">
          <a:extLst>
            <a:ext uri="{FF2B5EF4-FFF2-40B4-BE49-F238E27FC236}">
              <a16:creationId xmlns:a16="http://schemas.microsoft.com/office/drawing/2014/main" id="{81CBFADB-03C0-4DB0-B105-A6FBCABA2CF2}"/>
            </a:ext>
          </a:extLst>
        </xdr:cNvPr>
        <xdr:cNvSpPr txBox="1">
          <a:spLocks noChangeArrowheads="1"/>
        </xdr:cNvSpPr>
      </xdr:nvSpPr>
      <xdr:spPr bwMode="auto">
        <a:xfrm>
          <a:off x="6753225" y="55321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361</xdr:row>
      <xdr:rowOff>28575</xdr:rowOff>
    </xdr:from>
    <xdr:to>
      <xdr:col>10</xdr:col>
      <xdr:colOff>723900</xdr:colOff>
      <xdr:row>362</xdr:row>
      <xdr:rowOff>95250</xdr:rowOff>
    </xdr:to>
    <xdr:sp macro="" textlink="">
      <xdr:nvSpPr>
        <xdr:cNvPr id="158" name="Oval 176">
          <a:extLst>
            <a:ext uri="{FF2B5EF4-FFF2-40B4-BE49-F238E27FC236}">
              <a16:creationId xmlns:a16="http://schemas.microsoft.com/office/drawing/2014/main" id="{A6DDDB3E-738C-447F-9FC9-3A7E6BA750D1}"/>
            </a:ext>
          </a:extLst>
        </xdr:cNvPr>
        <xdr:cNvSpPr>
          <a:spLocks noChangeArrowheads="1"/>
        </xdr:cNvSpPr>
      </xdr:nvSpPr>
      <xdr:spPr bwMode="auto">
        <a:xfrm>
          <a:off x="4533900" y="55044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364</xdr:row>
      <xdr:rowOff>219075</xdr:rowOff>
    </xdr:from>
    <xdr:to>
      <xdr:col>12</xdr:col>
      <xdr:colOff>1552575</xdr:colOff>
      <xdr:row>367</xdr:row>
      <xdr:rowOff>200025</xdr:rowOff>
    </xdr:to>
    <xdr:grpSp>
      <xdr:nvGrpSpPr>
        <xdr:cNvPr id="159" name="Group 177">
          <a:extLst>
            <a:ext uri="{FF2B5EF4-FFF2-40B4-BE49-F238E27FC236}">
              <a16:creationId xmlns:a16="http://schemas.microsoft.com/office/drawing/2014/main" id="{E0EAE2BD-6332-4BE3-8C5A-F8DD439A85F4}"/>
            </a:ext>
          </a:extLst>
        </xdr:cNvPr>
        <xdr:cNvGrpSpPr>
          <a:grpSpLocks/>
        </xdr:cNvGrpSpPr>
      </xdr:nvGrpSpPr>
      <xdr:grpSpPr bwMode="auto">
        <a:xfrm>
          <a:off x="8143875" y="125491875"/>
          <a:ext cx="514350" cy="790575"/>
          <a:chOff x="826" y="116"/>
          <a:chExt cx="43" cy="83"/>
        </a:xfrm>
      </xdr:grpSpPr>
      <xdr:sp macro="" textlink="">
        <xdr:nvSpPr>
          <xdr:cNvPr id="160" name="Text Box 178">
            <a:extLst>
              <a:ext uri="{FF2B5EF4-FFF2-40B4-BE49-F238E27FC236}">
                <a16:creationId xmlns:a16="http://schemas.microsoft.com/office/drawing/2014/main" id="{CD30D6E5-11C6-9202-D06A-3776E5FCF9B8}"/>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1" name="Text Box 179">
            <a:extLst>
              <a:ext uri="{FF2B5EF4-FFF2-40B4-BE49-F238E27FC236}">
                <a16:creationId xmlns:a16="http://schemas.microsoft.com/office/drawing/2014/main" id="{CBC9BCE2-D35B-B321-9D4F-02ADBB8A051C}"/>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397</xdr:row>
      <xdr:rowOff>19050</xdr:rowOff>
    </xdr:from>
    <xdr:to>
      <xdr:col>2</xdr:col>
      <xdr:colOff>476250</xdr:colOff>
      <xdr:row>397</xdr:row>
      <xdr:rowOff>171450</xdr:rowOff>
    </xdr:to>
    <xdr:sp macro="" textlink="">
      <xdr:nvSpPr>
        <xdr:cNvPr id="162" name="Text Box 181">
          <a:extLst>
            <a:ext uri="{FF2B5EF4-FFF2-40B4-BE49-F238E27FC236}">
              <a16:creationId xmlns:a16="http://schemas.microsoft.com/office/drawing/2014/main" id="{26B2C81F-985D-4860-99C1-205FFB055686}"/>
            </a:ext>
          </a:extLst>
        </xdr:cNvPr>
        <xdr:cNvSpPr txBox="1">
          <a:spLocks noChangeArrowheads="1"/>
        </xdr:cNvSpPr>
      </xdr:nvSpPr>
      <xdr:spPr bwMode="auto">
        <a:xfrm>
          <a:off x="676275" y="60521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397</xdr:row>
      <xdr:rowOff>19050</xdr:rowOff>
    </xdr:from>
    <xdr:to>
      <xdr:col>5</xdr:col>
      <xdr:colOff>28575</xdr:colOff>
      <xdr:row>397</xdr:row>
      <xdr:rowOff>152400</xdr:rowOff>
    </xdr:to>
    <xdr:sp macro="" textlink="">
      <xdr:nvSpPr>
        <xdr:cNvPr id="163" name="Text Box 182">
          <a:extLst>
            <a:ext uri="{FF2B5EF4-FFF2-40B4-BE49-F238E27FC236}">
              <a16:creationId xmlns:a16="http://schemas.microsoft.com/office/drawing/2014/main" id="{935446D3-D7C4-4843-8A68-0C3B48C2679E}"/>
            </a:ext>
          </a:extLst>
        </xdr:cNvPr>
        <xdr:cNvSpPr txBox="1">
          <a:spLocks noChangeArrowheads="1"/>
        </xdr:cNvSpPr>
      </xdr:nvSpPr>
      <xdr:spPr bwMode="auto">
        <a:xfrm>
          <a:off x="1895475" y="60521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397</xdr:row>
      <xdr:rowOff>19050</xdr:rowOff>
    </xdr:from>
    <xdr:to>
      <xdr:col>12</xdr:col>
      <xdr:colOff>1009650</xdr:colOff>
      <xdr:row>397</xdr:row>
      <xdr:rowOff>180975</xdr:rowOff>
    </xdr:to>
    <xdr:sp macro="" textlink="">
      <xdr:nvSpPr>
        <xdr:cNvPr id="164" name="Text Box 183">
          <a:extLst>
            <a:ext uri="{FF2B5EF4-FFF2-40B4-BE49-F238E27FC236}">
              <a16:creationId xmlns:a16="http://schemas.microsoft.com/office/drawing/2014/main" id="{C4288B23-28EC-4D57-BFB4-35ECF5B3DBBE}"/>
            </a:ext>
          </a:extLst>
        </xdr:cNvPr>
        <xdr:cNvSpPr txBox="1">
          <a:spLocks noChangeArrowheads="1"/>
        </xdr:cNvSpPr>
      </xdr:nvSpPr>
      <xdr:spPr bwMode="auto">
        <a:xfrm>
          <a:off x="7324725" y="60521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381</xdr:row>
      <xdr:rowOff>266700</xdr:rowOff>
    </xdr:from>
    <xdr:to>
      <xdr:col>12</xdr:col>
      <xdr:colOff>981075</xdr:colOff>
      <xdr:row>386</xdr:row>
      <xdr:rowOff>219075</xdr:rowOff>
    </xdr:to>
    <xdr:sp macro="" textlink="">
      <xdr:nvSpPr>
        <xdr:cNvPr id="165" name="Text Box 184">
          <a:extLst>
            <a:ext uri="{FF2B5EF4-FFF2-40B4-BE49-F238E27FC236}">
              <a16:creationId xmlns:a16="http://schemas.microsoft.com/office/drawing/2014/main" id="{96FA260F-BA18-4A8D-880F-20B191D63565}"/>
            </a:ext>
          </a:extLst>
        </xdr:cNvPr>
        <xdr:cNvSpPr txBox="1">
          <a:spLocks noChangeArrowheads="1"/>
        </xdr:cNvSpPr>
      </xdr:nvSpPr>
      <xdr:spPr bwMode="auto">
        <a:xfrm>
          <a:off x="6753225" y="58216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380</xdr:row>
      <xdr:rowOff>28575</xdr:rowOff>
    </xdr:from>
    <xdr:to>
      <xdr:col>10</xdr:col>
      <xdr:colOff>723900</xdr:colOff>
      <xdr:row>381</xdr:row>
      <xdr:rowOff>95250</xdr:rowOff>
    </xdr:to>
    <xdr:sp macro="" textlink="">
      <xdr:nvSpPr>
        <xdr:cNvPr id="166" name="Oval 185">
          <a:extLst>
            <a:ext uri="{FF2B5EF4-FFF2-40B4-BE49-F238E27FC236}">
              <a16:creationId xmlns:a16="http://schemas.microsoft.com/office/drawing/2014/main" id="{633803DD-1CB4-4B63-A107-5BB078750ADA}"/>
            </a:ext>
          </a:extLst>
        </xdr:cNvPr>
        <xdr:cNvSpPr>
          <a:spLocks noChangeArrowheads="1"/>
        </xdr:cNvSpPr>
      </xdr:nvSpPr>
      <xdr:spPr bwMode="auto">
        <a:xfrm>
          <a:off x="4533900" y="57940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383</xdr:row>
      <xdr:rowOff>219075</xdr:rowOff>
    </xdr:from>
    <xdr:to>
      <xdr:col>12</xdr:col>
      <xdr:colOff>1552575</xdr:colOff>
      <xdr:row>386</xdr:row>
      <xdr:rowOff>200025</xdr:rowOff>
    </xdr:to>
    <xdr:grpSp>
      <xdr:nvGrpSpPr>
        <xdr:cNvPr id="167" name="Group 186">
          <a:extLst>
            <a:ext uri="{FF2B5EF4-FFF2-40B4-BE49-F238E27FC236}">
              <a16:creationId xmlns:a16="http://schemas.microsoft.com/office/drawing/2014/main" id="{7F52E792-8EF5-43AD-A127-589D65C384C9}"/>
            </a:ext>
          </a:extLst>
        </xdr:cNvPr>
        <xdr:cNvGrpSpPr>
          <a:grpSpLocks/>
        </xdr:cNvGrpSpPr>
      </xdr:nvGrpSpPr>
      <xdr:grpSpPr bwMode="auto">
        <a:xfrm>
          <a:off x="8143875" y="132035550"/>
          <a:ext cx="514350" cy="790575"/>
          <a:chOff x="826" y="116"/>
          <a:chExt cx="43" cy="83"/>
        </a:xfrm>
      </xdr:grpSpPr>
      <xdr:sp macro="" textlink="">
        <xdr:nvSpPr>
          <xdr:cNvPr id="168" name="Text Box 187">
            <a:extLst>
              <a:ext uri="{FF2B5EF4-FFF2-40B4-BE49-F238E27FC236}">
                <a16:creationId xmlns:a16="http://schemas.microsoft.com/office/drawing/2014/main" id="{2ECF685F-7B1A-877D-AF94-8F451C91CE75}"/>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Text Box 188">
            <a:extLst>
              <a:ext uri="{FF2B5EF4-FFF2-40B4-BE49-F238E27FC236}">
                <a16:creationId xmlns:a16="http://schemas.microsoft.com/office/drawing/2014/main" id="{1D2E98BB-6C9D-BAB1-7FC5-1E0F09361192}"/>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416</xdr:row>
      <xdr:rowOff>19050</xdr:rowOff>
    </xdr:from>
    <xdr:to>
      <xdr:col>2</xdr:col>
      <xdr:colOff>476250</xdr:colOff>
      <xdr:row>416</xdr:row>
      <xdr:rowOff>171450</xdr:rowOff>
    </xdr:to>
    <xdr:sp macro="" textlink="">
      <xdr:nvSpPr>
        <xdr:cNvPr id="170" name="Text Box 190">
          <a:extLst>
            <a:ext uri="{FF2B5EF4-FFF2-40B4-BE49-F238E27FC236}">
              <a16:creationId xmlns:a16="http://schemas.microsoft.com/office/drawing/2014/main" id="{E850814C-7BCB-46BB-BD0F-80E44AAD8688}"/>
            </a:ext>
          </a:extLst>
        </xdr:cNvPr>
        <xdr:cNvSpPr txBox="1">
          <a:spLocks noChangeArrowheads="1"/>
        </xdr:cNvSpPr>
      </xdr:nvSpPr>
      <xdr:spPr bwMode="auto">
        <a:xfrm>
          <a:off x="676275" y="63417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416</xdr:row>
      <xdr:rowOff>19050</xdr:rowOff>
    </xdr:from>
    <xdr:to>
      <xdr:col>5</xdr:col>
      <xdr:colOff>28575</xdr:colOff>
      <xdr:row>416</xdr:row>
      <xdr:rowOff>152400</xdr:rowOff>
    </xdr:to>
    <xdr:sp macro="" textlink="">
      <xdr:nvSpPr>
        <xdr:cNvPr id="171" name="Text Box 191">
          <a:extLst>
            <a:ext uri="{FF2B5EF4-FFF2-40B4-BE49-F238E27FC236}">
              <a16:creationId xmlns:a16="http://schemas.microsoft.com/office/drawing/2014/main" id="{B49FE5E1-B904-4196-A1D2-BDC68E74F3E1}"/>
            </a:ext>
          </a:extLst>
        </xdr:cNvPr>
        <xdr:cNvSpPr txBox="1">
          <a:spLocks noChangeArrowheads="1"/>
        </xdr:cNvSpPr>
      </xdr:nvSpPr>
      <xdr:spPr bwMode="auto">
        <a:xfrm>
          <a:off x="1895475" y="63417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416</xdr:row>
      <xdr:rowOff>19050</xdr:rowOff>
    </xdr:from>
    <xdr:to>
      <xdr:col>12</xdr:col>
      <xdr:colOff>1009650</xdr:colOff>
      <xdr:row>416</xdr:row>
      <xdr:rowOff>180975</xdr:rowOff>
    </xdr:to>
    <xdr:sp macro="" textlink="">
      <xdr:nvSpPr>
        <xdr:cNvPr id="172" name="Text Box 192">
          <a:extLst>
            <a:ext uri="{FF2B5EF4-FFF2-40B4-BE49-F238E27FC236}">
              <a16:creationId xmlns:a16="http://schemas.microsoft.com/office/drawing/2014/main" id="{38C58AD5-81A4-46AD-B515-C4DFEEB14AE9}"/>
            </a:ext>
          </a:extLst>
        </xdr:cNvPr>
        <xdr:cNvSpPr txBox="1">
          <a:spLocks noChangeArrowheads="1"/>
        </xdr:cNvSpPr>
      </xdr:nvSpPr>
      <xdr:spPr bwMode="auto">
        <a:xfrm>
          <a:off x="7324725" y="63417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400</xdr:row>
      <xdr:rowOff>266700</xdr:rowOff>
    </xdr:from>
    <xdr:to>
      <xdr:col>12</xdr:col>
      <xdr:colOff>981075</xdr:colOff>
      <xdr:row>405</xdr:row>
      <xdr:rowOff>219075</xdr:rowOff>
    </xdr:to>
    <xdr:sp macro="" textlink="">
      <xdr:nvSpPr>
        <xdr:cNvPr id="173" name="Text Box 193">
          <a:extLst>
            <a:ext uri="{FF2B5EF4-FFF2-40B4-BE49-F238E27FC236}">
              <a16:creationId xmlns:a16="http://schemas.microsoft.com/office/drawing/2014/main" id="{46C2B7DB-C7A5-46C8-B9BB-ED4FB172047E}"/>
            </a:ext>
          </a:extLst>
        </xdr:cNvPr>
        <xdr:cNvSpPr txBox="1">
          <a:spLocks noChangeArrowheads="1"/>
        </xdr:cNvSpPr>
      </xdr:nvSpPr>
      <xdr:spPr bwMode="auto">
        <a:xfrm>
          <a:off x="6753225" y="61112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399</xdr:row>
      <xdr:rowOff>28575</xdr:rowOff>
    </xdr:from>
    <xdr:to>
      <xdr:col>10</xdr:col>
      <xdr:colOff>723900</xdr:colOff>
      <xdr:row>400</xdr:row>
      <xdr:rowOff>95250</xdr:rowOff>
    </xdr:to>
    <xdr:sp macro="" textlink="">
      <xdr:nvSpPr>
        <xdr:cNvPr id="174" name="Oval 194">
          <a:extLst>
            <a:ext uri="{FF2B5EF4-FFF2-40B4-BE49-F238E27FC236}">
              <a16:creationId xmlns:a16="http://schemas.microsoft.com/office/drawing/2014/main" id="{A0571C24-A488-4660-BE63-5EB7B1FE73CC}"/>
            </a:ext>
          </a:extLst>
        </xdr:cNvPr>
        <xdr:cNvSpPr>
          <a:spLocks noChangeArrowheads="1"/>
        </xdr:cNvSpPr>
      </xdr:nvSpPr>
      <xdr:spPr bwMode="auto">
        <a:xfrm>
          <a:off x="4533900" y="60836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402</xdr:row>
      <xdr:rowOff>219075</xdr:rowOff>
    </xdr:from>
    <xdr:to>
      <xdr:col>12</xdr:col>
      <xdr:colOff>1552575</xdr:colOff>
      <xdr:row>405</xdr:row>
      <xdr:rowOff>200025</xdr:rowOff>
    </xdr:to>
    <xdr:grpSp>
      <xdr:nvGrpSpPr>
        <xdr:cNvPr id="175" name="Group 195">
          <a:extLst>
            <a:ext uri="{FF2B5EF4-FFF2-40B4-BE49-F238E27FC236}">
              <a16:creationId xmlns:a16="http://schemas.microsoft.com/office/drawing/2014/main" id="{75FBD4ED-3587-4583-89A5-19DEC0C6E595}"/>
            </a:ext>
          </a:extLst>
        </xdr:cNvPr>
        <xdr:cNvGrpSpPr>
          <a:grpSpLocks/>
        </xdr:cNvGrpSpPr>
      </xdr:nvGrpSpPr>
      <xdr:grpSpPr bwMode="auto">
        <a:xfrm>
          <a:off x="8143875" y="138579225"/>
          <a:ext cx="514350" cy="790575"/>
          <a:chOff x="826" y="116"/>
          <a:chExt cx="43" cy="83"/>
        </a:xfrm>
      </xdr:grpSpPr>
      <xdr:sp macro="" textlink="">
        <xdr:nvSpPr>
          <xdr:cNvPr id="176" name="Text Box 196">
            <a:extLst>
              <a:ext uri="{FF2B5EF4-FFF2-40B4-BE49-F238E27FC236}">
                <a16:creationId xmlns:a16="http://schemas.microsoft.com/office/drawing/2014/main" id="{3E89CDA0-7773-CDC5-E66F-1099E1B23C4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 name="Text Box 197">
            <a:extLst>
              <a:ext uri="{FF2B5EF4-FFF2-40B4-BE49-F238E27FC236}">
                <a16:creationId xmlns:a16="http://schemas.microsoft.com/office/drawing/2014/main" id="{F8C41BDB-F563-A42D-88C6-82957CDD6B84}"/>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435</xdr:row>
      <xdr:rowOff>19050</xdr:rowOff>
    </xdr:from>
    <xdr:to>
      <xdr:col>2</xdr:col>
      <xdr:colOff>476250</xdr:colOff>
      <xdr:row>435</xdr:row>
      <xdr:rowOff>171450</xdr:rowOff>
    </xdr:to>
    <xdr:sp macro="" textlink="">
      <xdr:nvSpPr>
        <xdr:cNvPr id="178" name="Text Box 199">
          <a:extLst>
            <a:ext uri="{FF2B5EF4-FFF2-40B4-BE49-F238E27FC236}">
              <a16:creationId xmlns:a16="http://schemas.microsoft.com/office/drawing/2014/main" id="{2204FCC2-1DC5-4BD7-8D2E-DCD1D8C69B20}"/>
            </a:ext>
          </a:extLst>
        </xdr:cNvPr>
        <xdr:cNvSpPr txBox="1">
          <a:spLocks noChangeArrowheads="1"/>
        </xdr:cNvSpPr>
      </xdr:nvSpPr>
      <xdr:spPr bwMode="auto">
        <a:xfrm>
          <a:off x="676275" y="66313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435</xdr:row>
      <xdr:rowOff>19050</xdr:rowOff>
    </xdr:from>
    <xdr:to>
      <xdr:col>5</xdr:col>
      <xdr:colOff>28575</xdr:colOff>
      <xdr:row>435</xdr:row>
      <xdr:rowOff>152400</xdr:rowOff>
    </xdr:to>
    <xdr:sp macro="" textlink="">
      <xdr:nvSpPr>
        <xdr:cNvPr id="179" name="Text Box 200">
          <a:extLst>
            <a:ext uri="{FF2B5EF4-FFF2-40B4-BE49-F238E27FC236}">
              <a16:creationId xmlns:a16="http://schemas.microsoft.com/office/drawing/2014/main" id="{FEE37EDE-87E8-48A6-A059-FBFCEB03D866}"/>
            </a:ext>
          </a:extLst>
        </xdr:cNvPr>
        <xdr:cNvSpPr txBox="1">
          <a:spLocks noChangeArrowheads="1"/>
        </xdr:cNvSpPr>
      </xdr:nvSpPr>
      <xdr:spPr bwMode="auto">
        <a:xfrm>
          <a:off x="1895475" y="66313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435</xdr:row>
      <xdr:rowOff>19050</xdr:rowOff>
    </xdr:from>
    <xdr:to>
      <xdr:col>12</xdr:col>
      <xdr:colOff>1009650</xdr:colOff>
      <xdr:row>435</xdr:row>
      <xdr:rowOff>180975</xdr:rowOff>
    </xdr:to>
    <xdr:sp macro="" textlink="">
      <xdr:nvSpPr>
        <xdr:cNvPr id="180" name="Text Box 201">
          <a:extLst>
            <a:ext uri="{FF2B5EF4-FFF2-40B4-BE49-F238E27FC236}">
              <a16:creationId xmlns:a16="http://schemas.microsoft.com/office/drawing/2014/main" id="{7BC90735-3451-4E2B-9F55-DD2ED1DE41E6}"/>
            </a:ext>
          </a:extLst>
        </xdr:cNvPr>
        <xdr:cNvSpPr txBox="1">
          <a:spLocks noChangeArrowheads="1"/>
        </xdr:cNvSpPr>
      </xdr:nvSpPr>
      <xdr:spPr bwMode="auto">
        <a:xfrm>
          <a:off x="7324725" y="66313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419</xdr:row>
      <xdr:rowOff>266700</xdr:rowOff>
    </xdr:from>
    <xdr:to>
      <xdr:col>12</xdr:col>
      <xdr:colOff>981075</xdr:colOff>
      <xdr:row>424</xdr:row>
      <xdr:rowOff>219075</xdr:rowOff>
    </xdr:to>
    <xdr:sp macro="" textlink="">
      <xdr:nvSpPr>
        <xdr:cNvPr id="181" name="Text Box 202">
          <a:extLst>
            <a:ext uri="{FF2B5EF4-FFF2-40B4-BE49-F238E27FC236}">
              <a16:creationId xmlns:a16="http://schemas.microsoft.com/office/drawing/2014/main" id="{772E8A7A-BFD2-4049-ADB4-0CE7D18B2A44}"/>
            </a:ext>
          </a:extLst>
        </xdr:cNvPr>
        <xdr:cNvSpPr txBox="1">
          <a:spLocks noChangeArrowheads="1"/>
        </xdr:cNvSpPr>
      </xdr:nvSpPr>
      <xdr:spPr bwMode="auto">
        <a:xfrm>
          <a:off x="6753225" y="64008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418</xdr:row>
      <xdr:rowOff>28575</xdr:rowOff>
    </xdr:from>
    <xdr:to>
      <xdr:col>10</xdr:col>
      <xdr:colOff>723900</xdr:colOff>
      <xdr:row>419</xdr:row>
      <xdr:rowOff>95250</xdr:rowOff>
    </xdr:to>
    <xdr:sp macro="" textlink="">
      <xdr:nvSpPr>
        <xdr:cNvPr id="182" name="Oval 203">
          <a:extLst>
            <a:ext uri="{FF2B5EF4-FFF2-40B4-BE49-F238E27FC236}">
              <a16:creationId xmlns:a16="http://schemas.microsoft.com/office/drawing/2014/main" id="{CD89A39C-23AF-43F0-B3F2-FFCD2442E177}"/>
            </a:ext>
          </a:extLst>
        </xdr:cNvPr>
        <xdr:cNvSpPr>
          <a:spLocks noChangeArrowheads="1"/>
        </xdr:cNvSpPr>
      </xdr:nvSpPr>
      <xdr:spPr bwMode="auto">
        <a:xfrm>
          <a:off x="4533900" y="637317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421</xdr:row>
      <xdr:rowOff>219075</xdr:rowOff>
    </xdr:from>
    <xdr:to>
      <xdr:col>12</xdr:col>
      <xdr:colOff>1552575</xdr:colOff>
      <xdr:row>424</xdr:row>
      <xdr:rowOff>200025</xdr:rowOff>
    </xdr:to>
    <xdr:grpSp>
      <xdr:nvGrpSpPr>
        <xdr:cNvPr id="183" name="Group 204">
          <a:extLst>
            <a:ext uri="{FF2B5EF4-FFF2-40B4-BE49-F238E27FC236}">
              <a16:creationId xmlns:a16="http://schemas.microsoft.com/office/drawing/2014/main" id="{17259555-0EAA-450E-82BC-268136D04654}"/>
            </a:ext>
          </a:extLst>
        </xdr:cNvPr>
        <xdr:cNvGrpSpPr>
          <a:grpSpLocks/>
        </xdr:cNvGrpSpPr>
      </xdr:nvGrpSpPr>
      <xdr:grpSpPr bwMode="auto">
        <a:xfrm>
          <a:off x="8143875" y="145122900"/>
          <a:ext cx="514350" cy="790575"/>
          <a:chOff x="826" y="116"/>
          <a:chExt cx="43" cy="83"/>
        </a:xfrm>
      </xdr:grpSpPr>
      <xdr:sp macro="" textlink="">
        <xdr:nvSpPr>
          <xdr:cNvPr id="184" name="Text Box 205">
            <a:extLst>
              <a:ext uri="{FF2B5EF4-FFF2-40B4-BE49-F238E27FC236}">
                <a16:creationId xmlns:a16="http://schemas.microsoft.com/office/drawing/2014/main" id="{056F00D7-8EF6-5C45-D095-D285B5C6CE5B}"/>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 name="Text Box 206">
            <a:extLst>
              <a:ext uri="{FF2B5EF4-FFF2-40B4-BE49-F238E27FC236}">
                <a16:creationId xmlns:a16="http://schemas.microsoft.com/office/drawing/2014/main" id="{4EEB2556-4651-667F-54B1-9DB1F1E37DC0}"/>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454</xdr:row>
      <xdr:rowOff>19050</xdr:rowOff>
    </xdr:from>
    <xdr:to>
      <xdr:col>2</xdr:col>
      <xdr:colOff>476250</xdr:colOff>
      <xdr:row>454</xdr:row>
      <xdr:rowOff>171450</xdr:rowOff>
    </xdr:to>
    <xdr:sp macro="" textlink="">
      <xdr:nvSpPr>
        <xdr:cNvPr id="186" name="Text Box 208">
          <a:extLst>
            <a:ext uri="{FF2B5EF4-FFF2-40B4-BE49-F238E27FC236}">
              <a16:creationId xmlns:a16="http://schemas.microsoft.com/office/drawing/2014/main" id="{29E46E57-50F7-42C5-B371-4C5BD7BBAAC5}"/>
            </a:ext>
          </a:extLst>
        </xdr:cNvPr>
        <xdr:cNvSpPr txBox="1">
          <a:spLocks noChangeArrowheads="1"/>
        </xdr:cNvSpPr>
      </xdr:nvSpPr>
      <xdr:spPr bwMode="auto">
        <a:xfrm>
          <a:off x="676275" y="69208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454</xdr:row>
      <xdr:rowOff>19050</xdr:rowOff>
    </xdr:from>
    <xdr:to>
      <xdr:col>5</xdr:col>
      <xdr:colOff>28575</xdr:colOff>
      <xdr:row>454</xdr:row>
      <xdr:rowOff>152400</xdr:rowOff>
    </xdr:to>
    <xdr:sp macro="" textlink="">
      <xdr:nvSpPr>
        <xdr:cNvPr id="187" name="Text Box 209">
          <a:extLst>
            <a:ext uri="{FF2B5EF4-FFF2-40B4-BE49-F238E27FC236}">
              <a16:creationId xmlns:a16="http://schemas.microsoft.com/office/drawing/2014/main" id="{1A72CB53-C2A7-4D2A-919F-4CD57560FDFD}"/>
            </a:ext>
          </a:extLst>
        </xdr:cNvPr>
        <xdr:cNvSpPr txBox="1">
          <a:spLocks noChangeArrowheads="1"/>
        </xdr:cNvSpPr>
      </xdr:nvSpPr>
      <xdr:spPr bwMode="auto">
        <a:xfrm>
          <a:off x="1895475" y="69208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454</xdr:row>
      <xdr:rowOff>19050</xdr:rowOff>
    </xdr:from>
    <xdr:to>
      <xdr:col>12</xdr:col>
      <xdr:colOff>1009650</xdr:colOff>
      <xdr:row>454</xdr:row>
      <xdr:rowOff>180975</xdr:rowOff>
    </xdr:to>
    <xdr:sp macro="" textlink="">
      <xdr:nvSpPr>
        <xdr:cNvPr id="188" name="Text Box 210">
          <a:extLst>
            <a:ext uri="{FF2B5EF4-FFF2-40B4-BE49-F238E27FC236}">
              <a16:creationId xmlns:a16="http://schemas.microsoft.com/office/drawing/2014/main" id="{07570730-1FA5-4220-80C4-AC235BF62C81}"/>
            </a:ext>
          </a:extLst>
        </xdr:cNvPr>
        <xdr:cNvSpPr txBox="1">
          <a:spLocks noChangeArrowheads="1"/>
        </xdr:cNvSpPr>
      </xdr:nvSpPr>
      <xdr:spPr bwMode="auto">
        <a:xfrm>
          <a:off x="7324725" y="69208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438</xdr:row>
      <xdr:rowOff>266700</xdr:rowOff>
    </xdr:from>
    <xdr:to>
      <xdr:col>12</xdr:col>
      <xdr:colOff>981075</xdr:colOff>
      <xdr:row>443</xdr:row>
      <xdr:rowOff>219075</xdr:rowOff>
    </xdr:to>
    <xdr:sp macro="" textlink="">
      <xdr:nvSpPr>
        <xdr:cNvPr id="189" name="Text Box 211">
          <a:extLst>
            <a:ext uri="{FF2B5EF4-FFF2-40B4-BE49-F238E27FC236}">
              <a16:creationId xmlns:a16="http://schemas.microsoft.com/office/drawing/2014/main" id="{76286327-9300-4777-A6DA-BC76D658AE53}"/>
            </a:ext>
          </a:extLst>
        </xdr:cNvPr>
        <xdr:cNvSpPr txBox="1">
          <a:spLocks noChangeArrowheads="1"/>
        </xdr:cNvSpPr>
      </xdr:nvSpPr>
      <xdr:spPr bwMode="auto">
        <a:xfrm>
          <a:off x="6753225" y="66903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437</xdr:row>
      <xdr:rowOff>28575</xdr:rowOff>
    </xdr:from>
    <xdr:to>
      <xdr:col>10</xdr:col>
      <xdr:colOff>723900</xdr:colOff>
      <xdr:row>438</xdr:row>
      <xdr:rowOff>95250</xdr:rowOff>
    </xdr:to>
    <xdr:sp macro="" textlink="">
      <xdr:nvSpPr>
        <xdr:cNvPr id="190" name="Oval 212">
          <a:extLst>
            <a:ext uri="{FF2B5EF4-FFF2-40B4-BE49-F238E27FC236}">
              <a16:creationId xmlns:a16="http://schemas.microsoft.com/office/drawing/2014/main" id="{1FA2AEB3-8A41-4B89-9710-F7BF165E6287}"/>
            </a:ext>
          </a:extLst>
        </xdr:cNvPr>
        <xdr:cNvSpPr>
          <a:spLocks noChangeArrowheads="1"/>
        </xdr:cNvSpPr>
      </xdr:nvSpPr>
      <xdr:spPr bwMode="auto">
        <a:xfrm>
          <a:off x="4533900" y="66627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440</xdr:row>
      <xdr:rowOff>219075</xdr:rowOff>
    </xdr:from>
    <xdr:to>
      <xdr:col>12</xdr:col>
      <xdr:colOff>1552575</xdr:colOff>
      <xdr:row>443</xdr:row>
      <xdr:rowOff>200025</xdr:rowOff>
    </xdr:to>
    <xdr:grpSp>
      <xdr:nvGrpSpPr>
        <xdr:cNvPr id="191" name="Group 213">
          <a:extLst>
            <a:ext uri="{FF2B5EF4-FFF2-40B4-BE49-F238E27FC236}">
              <a16:creationId xmlns:a16="http://schemas.microsoft.com/office/drawing/2014/main" id="{FA92D4B4-92AF-4701-A342-EF335D8FAFD5}"/>
            </a:ext>
          </a:extLst>
        </xdr:cNvPr>
        <xdr:cNvGrpSpPr>
          <a:grpSpLocks/>
        </xdr:cNvGrpSpPr>
      </xdr:nvGrpSpPr>
      <xdr:grpSpPr bwMode="auto">
        <a:xfrm>
          <a:off x="8143875" y="151666575"/>
          <a:ext cx="514350" cy="790575"/>
          <a:chOff x="826" y="116"/>
          <a:chExt cx="43" cy="83"/>
        </a:xfrm>
      </xdr:grpSpPr>
      <xdr:sp macro="" textlink="">
        <xdr:nvSpPr>
          <xdr:cNvPr id="192" name="Text Box 214">
            <a:extLst>
              <a:ext uri="{FF2B5EF4-FFF2-40B4-BE49-F238E27FC236}">
                <a16:creationId xmlns:a16="http://schemas.microsoft.com/office/drawing/2014/main" id="{EF908030-0DA4-958F-7958-F0852CACC8D1}"/>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3" name="Text Box 215">
            <a:extLst>
              <a:ext uri="{FF2B5EF4-FFF2-40B4-BE49-F238E27FC236}">
                <a16:creationId xmlns:a16="http://schemas.microsoft.com/office/drawing/2014/main" id="{EC9897AC-BA08-2A20-00F3-89D96389B741}"/>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473</xdr:row>
      <xdr:rowOff>19050</xdr:rowOff>
    </xdr:from>
    <xdr:to>
      <xdr:col>2</xdr:col>
      <xdr:colOff>476250</xdr:colOff>
      <xdr:row>473</xdr:row>
      <xdr:rowOff>171450</xdr:rowOff>
    </xdr:to>
    <xdr:sp macro="" textlink="">
      <xdr:nvSpPr>
        <xdr:cNvPr id="194" name="Text Box 217">
          <a:extLst>
            <a:ext uri="{FF2B5EF4-FFF2-40B4-BE49-F238E27FC236}">
              <a16:creationId xmlns:a16="http://schemas.microsoft.com/office/drawing/2014/main" id="{9F9BDB3A-91FD-4340-B28A-2F068E5AF2AA}"/>
            </a:ext>
          </a:extLst>
        </xdr:cNvPr>
        <xdr:cNvSpPr txBox="1">
          <a:spLocks noChangeArrowheads="1"/>
        </xdr:cNvSpPr>
      </xdr:nvSpPr>
      <xdr:spPr bwMode="auto">
        <a:xfrm>
          <a:off x="676275" y="72104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473</xdr:row>
      <xdr:rowOff>19050</xdr:rowOff>
    </xdr:from>
    <xdr:to>
      <xdr:col>5</xdr:col>
      <xdr:colOff>28575</xdr:colOff>
      <xdr:row>473</xdr:row>
      <xdr:rowOff>152400</xdr:rowOff>
    </xdr:to>
    <xdr:sp macro="" textlink="">
      <xdr:nvSpPr>
        <xdr:cNvPr id="195" name="Text Box 218">
          <a:extLst>
            <a:ext uri="{FF2B5EF4-FFF2-40B4-BE49-F238E27FC236}">
              <a16:creationId xmlns:a16="http://schemas.microsoft.com/office/drawing/2014/main" id="{A3F2D4D3-C09B-40CB-919E-E0ED798BB5BA}"/>
            </a:ext>
          </a:extLst>
        </xdr:cNvPr>
        <xdr:cNvSpPr txBox="1">
          <a:spLocks noChangeArrowheads="1"/>
        </xdr:cNvSpPr>
      </xdr:nvSpPr>
      <xdr:spPr bwMode="auto">
        <a:xfrm>
          <a:off x="1895475" y="72104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473</xdr:row>
      <xdr:rowOff>19050</xdr:rowOff>
    </xdr:from>
    <xdr:to>
      <xdr:col>12</xdr:col>
      <xdr:colOff>1009650</xdr:colOff>
      <xdr:row>473</xdr:row>
      <xdr:rowOff>180975</xdr:rowOff>
    </xdr:to>
    <xdr:sp macro="" textlink="">
      <xdr:nvSpPr>
        <xdr:cNvPr id="196" name="Text Box 219">
          <a:extLst>
            <a:ext uri="{FF2B5EF4-FFF2-40B4-BE49-F238E27FC236}">
              <a16:creationId xmlns:a16="http://schemas.microsoft.com/office/drawing/2014/main" id="{875C67D4-1AE0-4781-B7F9-0DD3124487A0}"/>
            </a:ext>
          </a:extLst>
        </xdr:cNvPr>
        <xdr:cNvSpPr txBox="1">
          <a:spLocks noChangeArrowheads="1"/>
        </xdr:cNvSpPr>
      </xdr:nvSpPr>
      <xdr:spPr bwMode="auto">
        <a:xfrm>
          <a:off x="7324725" y="72104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457</xdr:row>
      <xdr:rowOff>266700</xdr:rowOff>
    </xdr:from>
    <xdr:to>
      <xdr:col>12</xdr:col>
      <xdr:colOff>981075</xdr:colOff>
      <xdr:row>462</xdr:row>
      <xdr:rowOff>219075</xdr:rowOff>
    </xdr:to>
    <xdr:sp macro="" textlink="">
      <xdr:nvSpPr>
        <xdr:cNvPr id="197" name="Text Box 220">
          <a:extLst>
            <a:ext uri="{FF2B5EF4-FFF2-40B4-BE49-F238E27FC236}">
              <a16:creationId xmlns:a16="http://schemas.microsoft.com/office/drawing/2014/main" id="{18E13ADB-953B-4746-950A-7D8B2F4EAE57}"/>
            </a:ext>
          </a:extLst>
        </xdr:cNvPr>
        <xdr:cNvSpPr txBox="1">
          <a:spLocks noChangeArrowheads="1"/>
        </xdr:cNvSpPr>
      </xdr:nvSpPr>
      <xdr:spPr bwMode="auto">
        <a:xfrm>
          <a:off x="6753225" y="69799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456</xdr:row>
      <xdr:rowOff>38100</xdr:rowOff>
    </xdr:from>
    <xdr:to>
      <xdr:col>10</xdr:col>
      <xdr:colOff>723900</xdr:colOff>
      <xdr:row>457</xdr:row>
      <xdr:rowOff>104775</xdr:rowOff>
    </xdr:to>
    <xdr:sp macro="" textlink="">
      <xdr:nvSpPr>
        <xdr:cNvPr id="198" name="Oval 221">
          <a:extLst>
            <a:ext uri="{FF2B5EF4-FFF2-40B4-BE49-F238E27FC236}">
              <a16:creationId xmlns:a16="http://schemas.microsoft.com/office/drawing/2014/main" id="{B953DC8D-BF1B-41DB-9681-D3E6A9D9B47E}"/>
            </a:ext>
          </a:extLst>
        </xdr:cNvPr>
        <xdr:cNvSpPr>
          <a:spLocks noChangeArrowheads="1"/>
        </xdr:cNvSpPr>
      </xdr:nvSpPr>
      <xdr:spPr bwMode="auto">
        <a:xfrm>
          <a:off x="4533900" y="695325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459</xdr:row>
      <xdr:rowOff>219075</xdr:rowOff>
    </xdr:from>
    <xdr:to>
      <xdr:col>12</xdr:col>
      <xdr:colOff>1552575</xdr:colOff>
      <xdr:row>462</xdr:row>
      <xdr:rowOff>200025</xdr:rowOff>
    </xdr:to>
    <xdr:grpSp>
      <xdr:nvGrpSpPr>
        <xdr:cNvPr id="199" name="Group 222">
          <a:extLst>
            <a:ext uri="{FF2B5EF4-FFF2-40B4-BE49-F238E27FC236}">
              <a16:creationId xmlns:a16="http://schemas.microsoft.com/office/drawing/2014/main" id="{A176BBAC-BFE3-4738-8D96-E98E948ED8E9}"/>
            </a:ext>
          </a:extLst>
        </xdr:cNvPr>
        <xdr:cNvGrpSpPr>
          <a:grpSpLocks/>
        </xdr:cNvGrpSpPr>
      </xdr:nvGrpSpPr>
      <xdr:grpSpPr bwMode="auto">
        <a:xfrm>
          <a:off x="8143875" y="158210250"/>
          <a:ext cx="514350" cy="790575"/>
          <a:chOff x="826" y="116"/>
          <a:chExt cx="43" cy="83"/>
        </a:xfrm>
      </xdr:grpSpPr>
      <xdr:sp macro="" textlink="">
        <xdr:nvSpPr>
          <xdr:cNvPr id="200" name="Text Box 223">
            <a:extLst>
              <a:ext uri="{FF2B5EF4-FFF2-40B4-BE49-F238E27FC236}">
                <a16:creationId xmlns:a16="http://schemas.microsoft.com/office/drawing/2014/main" id="{CEBE0664-E692-F5AA-D673-5CF14624D7B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1" name="Text Box 224">
            <a:extLst>
              <a:ext uri="{FF2B5EF4-FFF2-40B4-BE49-F238E27FC236}">
                <a16:creationId xmlns:a16="http://schemas.microsoft.com/office/drawing/2014/main" id="{0B89060F-07D2-7E94-C28F-776F0B7C0DD1}"/>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492</xdr:row>
      <xdr:rowOff>19050</xdr:rowOff>
    </xdr:from>
    <xdr:to>
      <xdr:col>2</xdr:col>
      <xdr:colOff>476250</xdr:colOff>
      <xdr:row>492</xdr:row>
      <xdr:rowOff>171450</xdr:rowOff>
    </xdr:to>
    <xdr:sp macro="" textlink="">
      <xdr:nvSpPr>
        <xdr:cNvPr id="202" name="Text Box 226">
          <a:extLst>
            <a:ext uri="{FF2B5EF4-FFF2-40B4-BE49-F238E27FC236}">
              <a16:creationId xmlns:a16="http://schemas.microsoft.com/office/drawing/2014/main" id="{F670E1ED-4AC6-4CF0-9C2F-054B38BB8449}"/>
            </a:ext>
          </a:extLst>
        </xdr:cNvPr>
        <xdr:cNvSpPr txBox="1">
          <a:spLocks noChangeArrowheads="1"/>
        </xdr:cNvSpPr>
      </xdr:nvSpPr>
      <xdr:spPr bwMode="auto">
        <a:xfrm>
          <a:off x="676275" y="74999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492</xdr:row>
      <xdr:rowOff>19050</xdr:rowOff>
    </xdr:from>
    <xdr:to>
      <xdr:col>5</xdr:col>
      <xdr:colOff>28575</xdr:colOff>
      <xdr:row>492</xdr:row>
      <xdr:rowOff>152400</xdr:rowOff>
    </xdr:to>
    <xdr:sp macro="" textlink="">
      <xdr:nvSpPr>
        <xdr:cNvPr id="203" name="Text Box 227">
          <a:extLst>
            <a:ext uri="{FF2B5EF4-FFF2-40B4-BE49-F238E27FC236}">
              <a16:creationId xmlns:a16="http://schemas.microsoft.com/office/drawing/2014/main" id="{64D6FA50-1366-4320-A07E-A33028E6FDCB}"/>
            </a:ext>
          </a:extLst>
        </xdr:cNvPr>
        <xdr:cNvSpPr txBox="1">
          <a:spLocks noChangeArrowheads="1"/>
        </xdr:cNvSpPr>
      </xdr:nvSpPr>
      <xdr:spPr bwMode="auto">
        <a:xfrm>
          <a:off x="1895475" y="74999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492</xdr:row>
      <xdr:rowOff>19050</xdr:rowOff>
    </xdr:from>
    <xdr:to>
      <xdr:col>12</xdr:col>
      <xdr:colOff>1009650</xdr:colOff>
      <xdr:row>492</xdr:row>
      <xdr:rowOff>180975</xdr:rowOff>
    </xdr:to>
    <xdr:sp macro="" textlink="">
      <xdr:nvSpPr>
        <xdr:cNvPr id="204" name="Text Box 228">
          <a:extLst>
            <a:ext uri="{FF2B5EF4-FFF2-40B4-BE49-F238E27FC236}">
              <a16:creationId xmlns:a16="http://schemas.microsoft.com/office/drawing/2014/main" id="{E7A4B086-3C74-4FB0-89B9-B240F57B00F3}"/>
            </a:ext>
          </a:extLst>
        </xdr:cNvPr>
        <xdr:cNvSpPr txBox="1">
          <a:spLocks noChangeArrowheads="1"/>
        </xdr:cNvSpPr>
      </xdr:nvSpPr>
      <xdr:spPr bwMode="auto">
        <a:xfrm>
          <a:off x="7324725" y="74999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476</xdr:row>
      <xdr:rowOff>266700</xdr:rowOff>
    </xdr:from>
    <xdr:to>
      <xdr:col>12</xdr:col>
      <xdr:colOff>981075</xdr:colOff>
      <xdr:row>481</xdr:row>
      <xdr:rowOff>219075</xdr:rowOff>
    </xdr:to>
    <xdr:sp macro="" textlink="">
      <xdr:nvSpPr>
        <xdr:cNvPr id="205" name="Text Box 229">
          <a:extLst>
            <a:ext uri="{FF2B5EF4-FFF2-40B4-BE49-F238E27FC236}">
              <a16:creationId xmlns:a16="http://schemas.microsoft.com/office/drawing/2014/main" id="{415979AB-C703-4D4A-804D-D84B8601AA79}"/>
            </a:ext>
          </a:extLst>
        </xdr:cNvPr>
        <xdr:cNvSpPr txBox="1">
          <a:spLocks noChangeArrowheads="1"/>
        </xdr:cNvSpPr>
      </xdr:nvSpPr>
      <xdr:spPr bwMode="auto">
        <a:xfrm>
          <a:off x="6753225" y="72694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475</xdr:row>
      <xdr:rowOff>28575</xdr:rowOff>
    </xdr:from>
    <xdr:to>
      <xdr:col>10</xdr:col>
      <xdr:colOff>723900</xdr:colOff>
      <xdr:row>476</xdr:row>
      <xdr:rowOff>95250</xdr:rowOff>
    </xdr:to>
    <xdr:sp macro="" textlink="">
      <xdr:nvSpPr>
        <xdr:cNvPr id="206" name="Oval 230">
          <a:extLst>
            <a:ext uri="{FF2B5EF4-FFF2-40B4-BE49-F238E27FC236}">
              <a16:creationId xmlns:a16="http://schemas.microsoft.com/office/drawing/2014/main" id="{F001F9F0-08AD-4FE2-8D09-A65C3B611718}"/>
            </a:ext>
          </a:extLst>
        </xdr:cNvPr>
        <xdr:cNvSpPr>
          <a:spLocks noChangeArrowheads="1"/>
        </xdr:cNvSpPr>
      </xdr:nvSpPr>
      <xdr:spPr bwMode="auto">
        <a:xfrm>
          <a:off x="4533900" y="72418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478</xdr:row>
      <xdr:rowOff>219075</xdr:rowOff>
    </xdr:from>
    <xdr:to>
      <xdr:col>12</xdr:col>
      <xdr:colOff>1552575</xdr:colOff>
      <xdr:row>481</xdr:row>
      <xdr:rowOff>200025</xdr:rowOff>
    </xdr:to>
    <xdr:grpSp>
      <xdr:nvGrpSpPr>
        <xdr:cNvPr id="207" name="Group 231">
          <a:extLst>
            <a:ext uri="{FF2B5EF4-FFF2-40B4-BE49-F238E27FC236}">
              <a16:creationId xmlns:a16="http://schemas.microsoft.com/office/drawing/2014/main" id="{2C107EB2-A520-4760-9F49-E96029591937}"/>
            </a:ext>
          </a:extLst>
        </xdr:cNvPr>
        <xdr:cNvGrpSpPr>
          <a:grpSpLocks/>
        </xdr:cNvGrpSpPr>
      </xdr:nvGrpSpPr>
      <xdr:grpSpPr bwMode="auto">
        <a:xfrm>
          <a:off x="8143875" y="164753925"/>
          <a:ext cx="514350" cy="790575"/>
          <a:chOff x="826" y="116"/>
          <a:chExt cx="43" cy="83"/>
        </a:xfrm>
      </xdr:grpSpPr>
      <xdr:sp macro="" textlink="">
        <xdr:nvSpPr>
          <xdr:cNvPr id="208" name="Text Box 232">
            <a:extLst>
              <a:ext uri="{FF2B5EF4-FFF2-40B4-BE49-F238E27FC236}">
                <a16:creationId xmlns:a16="http://schemas.microsoft.com/office/drawing/2014/main" id="{302A0112-A136-5503-3A16-8F549560E8FB}"/>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9" name="Text Box 233">
            <a:extLst>
              <a:ext uri="{FF2B5EF4-FFF2-40B4-BE49-F238E27FC236}">
                <a16:creationId xmlns:a16="http://schemas.microsoft.com/office/drawing/2014/main" id="{F5F95B7C-D8D8-C092-6D37-454C9AC69CF3}"/>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511</xdr:row>
      <xdr:rowOff>19050</xdr:rowOff>
    </xdr:from>
    <xdr:to>
      <xdr:col>2</xdr:col>
      <xdr:colOff>476250</xdr:colOff>
      <xdr:row>511</xdr:row>
      <xdr:rowOff>171450</xdr:rowOff>
    </xdr:to>
    <xdr:sp macro="" textlink="">
      <xdr:nvSpPr>
        <xdr:cNvPr id="210" name="Text Box 235">
          <a:extLst>
            <a:ext uri="{FF2B5EF4-FFF2-40B4-BE49-F238E27FC236}">
              <a16:creationId xmlns:a16="http://schemas.microsoft.com/office/drawing/2014/main" id="{8166DC5C-03B1-4AE6-B834-B2050FAE938D}"/>
            </a:ext>
          </a:extLst>
        </xdr:cNvPr>
        <xdr:cNvSpPr txBox="1">
          <a:spLocks noChangeArrowheads="1"/>
        </xdr:cNvSpPr>
      </xdr:nvSpPr>
      <xdr:spPr bwMode="auto">
        <a:xfrm>
          <a:off x="676275" y="77895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511</xdr:row>
      <xdr:rowOff>19050</xdr:rowOff>
    </xdr:from>
    <xdr:to>
      <xdr:col>5</xdr:col>
      <xdr:colOff>28575</xdr:colOff>
      <xdr:row>511</xdr:row>
      <xdr:rowOff>152400</xdr:rowOff>
    </xdr:to>
    <xdr:sp macro="" textlink="">
      <xdr:nvSpPr>
        <xdr:cNvPr id="211" name="Text Box 236">
          <a:extLst>
            <a:ext uri="{FF2B5EF4-FFF2-40B4-BE49-F238E27FC236}">
              <a16:creationId xmlns:a16="http://schemas.microsoft.com/office/drawing/2014/main" id="{041E7FAA-C01D-4811-8F36-53481F826278}"/>
            </a:ext>
          </a:extLst>
        </xdr:cNvPr>
        <xdr:cNvSpPr txBox="1">
          <a:spLocks noChangeArrowheads="1"/>
        </xdr:cNvSpPr>
      </xdr:nvSpPr>
      <xdr:spPr bwMode="auto">
        <a:xfrm>
          <a:off x="1895475" y="77895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511</xdr:row>
      <xdr:rowOff>19050</xdr:rowOff>
    </xdr:from>
    <xdr:to>
      <xdr:col>12</xdr:col>
      <xdr:colOff>1009650</xdr:colOff>
      <xdr:row>511</xdr:row>
      <xdr:rowOff>180975</xdr:rowOff>
    </xdr:to>
    <xdr:sp macro="" textlink="">
      <xdr:nvSpPr>
        <xdr:cNvPr id="212" name="Text Box 237">
          <a:extLst>
            <a:ext uri="{FF2B5EF4-FFF2-40B4-BE49-F238E27FC236}">
              <a16:creationId xmlns:a16="http://schemas.microsoft.com/office/drawing/2014/main" id="{3DB53EEA-8A88-405A-B524-3C1219D4F37E}"/>
            </a:ext>
          </a:extLst>
        </xdr:cNvPr>
        <xdr:cNvSpPr txBox="1">
          <a:spLocks noChangeArrowheads="1"/>
        </xdr:cNvSpPr>
      </xdr:nvSpPr>
      <xdr:spPr bwMode="auto">
        <a:xfrm>
          <a:off x="7324725" y="77895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495</xdr:row>
      <xdr:rowOff>266700</xdr:rowOff>
    </xdr:from>
    <xdr:to>
      <xdr:col>12</xdr:col>
      <xdr:colOff>981075</xdr:colOff>
      <xdr:row>500</xdr:row>
      <xdr:rowOff>219075</xdr:rowOff>
    </xdr:to>
    <xdr:sp macro="" textlink="">
      <xdr:nvSpPr>
        <xdr:cNvPr id="213" name="Text Box 238">
          <a:extLst>
            <a:ext uri="{FF2B5EF4-FFF2-40B4-BE49-F238E27FC236}">
              <a16:creationId xmlns:a16="http://schemas.microsoft.com/office/drawing/2014/main" id="{836A44FE-D52B-4973-B7EA-24FDBBEDE7B7}"/>
            </a:ext>
          </a:extLst>
        </xdr:cNvPr>
        <xdr:cNvSpPr txBox="1">
          <a:spLocks noChangeArrowheads="1"/>
        </xdr:cNvSpPr>
      </xdr:nvSpPr>
      <xdr:spPr bwMode="auto">
        <a:xfrm>
          <a:off x="6753225" y="75590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494</xdr:row>
      <xdr:rowOff>28575</xdr:rowOff>
    </xdr:from>
    <xdr:to>
      <xdr:col>10</xdr:col>
      <xdr:colOff>723900</xdr:colOff>
      <xdr:row>495</xdr:row>
      <xdr:rowOff>95250</xdr:rowOff>
    </xdr:to>
    <xdr:sp macro="" textlink="">
      <xdr:nvSpPr>
        <xdr:cNvPr id="214" name="Oval 239">
          <a:extLst>
            <a:ext uri="{FF2B5EF4-FFF2-40B4-BE49-F238E27FC236}">
              <a16:creationId xmlns:a16="http://schemas.microsoft.com/office/drawing/2014/main" id="{6595D8DE-68B6-4C43-BAEA-74C66F3A821D}"/>
            </a:ext>
          </a:extLst>
        </xdr:cNvPr>
        <xdr:cNvSpPr>
          <a:spLocks noChangeArrowheads="1"/>
        </xdr:cNvSpPr>
      </xdr:nvSpPr>
      <xdr:spPr bwMode="auto">
        <a:xfrm>
          <a:off x="4533900" y="75314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497</xdr:row>
      <xdr:rowOff>219075</xdr:rowOff>
    </xdr:from>
    <xdr:to>
      <xdr:col>12</xdr:col>
      <xdr:colOff>1552575</xdr:colOff>
      <xdr:row>500</xdr:row>
      <xdr:rowOff>200025</xdr:rowOff>
    </xdr:to>
    <xdr:grpSp>
      <xdr:nvGrpSpPr>
        <xdr:cNvPr id="215" name="Group 240">
          <a:extLst>
            <a:ext uri="{FF2B5EF4-FFF2-40B4-BE49-F238E27FC236}">
              <a16:creationId xmlns:a16="http://schemas.microsoft.com/office/drawing/2014/main" id="{1C2F2857-6F56-4C13-BCE4-E50287912EB7}"/>
            </a:ext>
          </a:extLst>
        </xdr:cNvPr>
        <xdr:cNvGrpSpPr>
          <a:grpSpLocks/>
        </xdr:cNvGrpSpPr>
      </xdr:nvGrpSpPr>
      <xdr:grpSpPr bwMode="auto">
        <a:xfrm>
          <a:off x="8143875" y="171297600"/>
          <a:ext cx="514350" cy="790575"/>
          <a:chOff x="826" y="116"/>
          <a:chExt cx="43" cy="83"/>
        </a:xfrm>
      </xdr:grpSpPr>
      <xdr:sp macro="" textlink="">
        <xdr:nvSpPr>
          <xdr:cNvPr id="216" name="Text Box 241">
            <a:extLst>
              <a:ext uri="{FF2B5EF4-FFF2-40B4-BE49-F238E27FC236}">
                <a16:creationId xmlns:a16="http://schemas.microsoft.com/office/drawing/2014/main" id="{591875DD-519D-71F7-E81E-0C37814F1BA1}"/>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7" name="Text Box 242">
            <a:extLst>
              <a:ext uri="{FF2B5EF4-FFF2-40B4-BE49-F238E27FC236}">
                <a16:creationId xmlns:a16="http://schemas.microsoft.com/office/drawing/2014/main" id="{DE3FD8D1-E29F-FABE-F4FB-4C9BFD921DCF}"/>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530</xdr:row>
      <xdr:rowOff>19050</xdr:rowOff>
    </xdr:from>
    <xdr:to>
      <xdr:col>2</xdr:col>
      <xdr:colOff>476250</xdr:colOff>
      <xdr:row>530</xdr:row>
      <xdr:rowOff>171450</xdr:rowOff>
    </xdr:to>
    <xdr:sp macro="" textlink="">
      <xdr:nvSpPr>
        <xdr:cNvPr id="218" name="Text Box 244">
          <a:extLst>
            <a:ext uri="{FF2B5EF4-FFF2-40B4-BE49-F238E27FC236}">
              <a16:creationId xmlns:a16="http://schemas.microsoft.com/office/drawing/2014/main" id="{A87D02BD-EEBD-4795-9D76-80F10C2C0701}"/>
            </a:ext>
          </a:extLst>
        </xdr:cNvPr>
        <xdr:cNvSpPr txBox="1">
          <a:spLocks noChangeArrowheads="1"/>
        </xdr:cNvSpPr>
      </xdr:nvSpPr>
      <xdr:spPr bwMode="auto">
        <a:xfrm>
          <a:off x="676275" y="80791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530</xdr:row>
      <xdr:rowOff>19050</xdr:rowOff>
    </xdr:from>
    <xdr:to>
      <xdr:col>5</xdr:col>
      <xdr:colOff>28575</xdr:colOff>
      <xdr:row>530</xdr:row>
      <xdr:rowOff>152400</xdr:rowOff>
    </xdr:to>
    <xdr:sp macro="" textlink="">
      <xdr:nvSpPr>
        <xdr:cNvPr id="219" name="Text Box 245">
          <a:extLst>
            <a:ext uri="{FF2B5EF4-FFF2-40B4-BE49-F238E27FC236}">
              <a16:creationId xmlns:a16="http://schemas.microsoft.com/office/drawing/2014/main" id="{D6DAF0EA-62DA-4DAA-BB77-E01C0C19B1E5}"/>
            </a:ext>
          </a:extLst>
        </xdr:cNvPr>
        <xdr:cNvSpPr txBox="1">
          <a:spLocks noChangeArrowheads="1"/>
        </xdr:cNvSpPr>
      </xdr:nvSpPr>
      <xdr:spPr bwMode="auto">
        <a:xfrm>
          <a:off x="1895475" y="80791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530</xdr:row>
      <xdr:rowOff>19050</xdr:rowOff>
    </xdr:from>
    <xdr:to>
      <xdr:col>12</xdr:col>
      <xdr:colOff>1009650</xdr:colOff>
      <xdr:row>530</xdr:row>
      <xdr:rowOff>180975</xdr:rowOff>
    </xdr:to>
    <xdr:sp macro="" textlink="">
      <xdr:nvSpPr>
        <xdr:cNvPr id="220" name="Text Box 246">
          <a:extLst>
            <a:ext uri="{FF2B5EF4-FFF2-40B4-BE49-F238E27FC236}">
              <a16:creationId xmlns:a16="http://schemas.microsoft.com/office/drawing/2014/main" id="{FA4A12EE-F3C1-4168-BF71-3235C46C22F0}"/>
            </a:ext>
          </a:extLst>
        </xdr:cNvPr>
        <xdr:cNvSpPr txBox="1">
          <a:spLocks noChangeArrowheads="1"/>
        </xdr:cNvSpPr>
      </xdr:nvSpPr>
      <xdr:spPr bwMode="auto">
        <a:xfrm>
          <a:off x="7324725" y="80791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514</xdr:row>
      <xdr:rowOff>266700</xdr:rowOff>
    </xdr:from>
    <xdr:to>
      <xdr:col>12</xdr:col>
      <xdr:colOff>981075</xdr:colOff>
      <xdr:row>519</xdr:row>
      <xdr:rowOff>219075</xdr:rowOff>
    </xdr:to>
    <xdr:sp macro="" textlink="">
      <xdr:nvSpPr>
        <xdr:cNvPr id="221" name="Text Box 247">
          <a:extLst>
            <a:ext uri="{FF2B5EF4-FFF2-40B4-BE49-F238E27FC236}">
              <a16:creationId xmlns:a16="http://schemas.microsoft.com/office/drawing/2014/main" id="{C316A066-4878-4C66-B1F0-1B5474FD02A3}"/>
            </a:ext>
          </a:extLst>
        </xdr:cNvPr>
        <xdr:cNvSpPr txBox="1">
          <a:spLocks noChangeArrowheads="1"/>
        </xdr:cNvSpPr>
      </xdr:nvSpPr>
      <xdr:spPr bwMode="auto">
        <a:xfrm>
          <a:off x="6753225" y="78486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257175</xdr:colOff>
      <xdr:row>513</xdr:row>
      <xdr:rowOff>28575</xdr:rowOff>
    </xdr:from>
    <xdr:to>
      <xdr:col>10</xdr:col>
      <xdr:colOff>714375</xdr:colOff>
      <xdr:row>514</xdr:row>
      <xdr:rowOff>95250</xdr:rowOff>
    </xdr:to>
    <xdr:sp macro="" textlink="">
      <xdr:nvSpPr>
        <xdr:cNvPr id="222" name="Oval 248">
          <a:extLst>
            <a:ext uri="{FF2B5EF4-FFF2-40B4-BE49-F238E27FC236}">
              <a16:creationId xmlns:a16="http://schemas.microsoft.com/office/drawing/2014/main" id="{E7BD2FC3-31AA-40BD-B64C-A2C6790FC5FE}"/>
            </a:ext>
          </a:extLst>
        </xdr:cNvPr>
        <xdr:cNvSpPr>
          <a:spLocks noChangeArrowheads="1"/>
        </xdr:cNvSpPr>
      </xdr:nvSpPr>
      <xdr:spPr bwMode="auto">
        <a:xfrm>
          <a:off x="4524375" y="78209775"/>
          <a:ext cx="2181225"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516</xdr:row>
      <xdr:rowOff>219075</xdr:rowOff>
    </xdr:from>
    <xdr:to>
      <xdr:col>12</xdr:col>
      <xdr:colOff>1552575</xdr:colOff>
      <xdr:row>519</xdr:row>
      <xdr:rowOff>200025</xdr:rowOff>
    </xdr:to>
    <xdr:grpSp>
      <xdr:nvGrpSpPr>
        <xdr:cNvPr id="223" name="Group 249">
          <a:extLst>
            <a:ext uri="{FF2B5EF4-FFF2-40B4-BE49-F238E27FC236}">
              <a16:creationId xmlns:a16="http://schemas.microsoft.com/office/drawing/2014/main" id="{BAC9E9CA-E3A6-40CD-8943-E53D9C242B29}"/>
            </a:ext>
          </a:extLst>
        </xdr:cNvPr>
        <xdr:cNvGrpSpPr>
          <a:grpSpLocks/>
        </xdr:cNvGrpSpPr>
      </xdr:nvGrpSpPr>
      <xdr:grpSpPr bwMode="auto">
        <a:xfrm>
          <a:off x="8143875" y="177841275"/>
          <a:ext cx="514350" cy="790575"/>
          <a:chOff x="826" y="116"/>
          <a:chExt cx="43" cy="83"/>
        </a:xfrm>
      </xdr:grpSpPr>
      <xdr:sp macro="" textlink="">
        <xdr:nvSpPr>
          <xdr:cNvPr id="224" name="Text Box 250">
            <a:extLst>
              <a:ext uri="{FF2B5EF4-FFF2-40B4-BE49-F238E27FC236}">
                <a16:creationId xmlns:a16="http://schemas.microsoft.com/office/drawing/2014/main" id="{721464AF-F0ED-05CC-EC0D-3B38B574A2B7}"/>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5" name="Text Box 251">
            <a:extLst>
              <a:ext uri="{FF2B5EF4-FFF2-40B4-BE49-F238E27FC236}">
                <a16:creationId xmlns:a16="http://schemas.microsoft.com/office/drawing/2014/main" id="{6A791B97-E491-16FE-C926-A88BC0ADC5FD}"/>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549</xdr:row>
      <xdr:rowOff>19050</xdr:rowOff>
    </xdr:from>
    <xdr:to>
      <xdr:col>2</xdr:col>
      <xdr:colOff>476250</xdr:colOff>
      <xdr:row>549</xdr:row>
      <xdr:rowOff>171450</xdr:rowOff>
    </xdr:to>
    <xdr:sp macro="" textlink="">
      <xdr:nvSpPr>
        <xdr:cNvPr id="226" name="Text Box 253">
          <a:extLst>
            <a:ext uri="{FF2B5EF4-FFF2-40B4-BE49-F238E27FC236}">
              <a16:creationId xmlns:a16="http://schemas.microsoft.com/office/drawing/2014/main" id="{8FFAA347-736A-4FBE-9078-D5D2FA9502CA}"/>
            </a:ext>
          </a:extLst>
        </xdr:cNvPr>
        <xdr:cNvSpPr txBox="1">
          <a:spLocks noChangeArrowheads="1"/>
        </xdr:cNvSpPr>
      </xdr:nvSpPr>
      <xdr:spPr bwMode="auto">
        <a:xfrm>
          <a:off x="676275" y="83686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549</xdr:row>
      <xdr:rowOff>19050</xdr:rowOff>
    </xdr:from>
    <xdr:to>
      <xdr:col>5</xdr:col>
      <xdr:colOff>28575</xdr:colOff>
      <xdr:row>549</xdr:row>
      <xdr:rowOff>152400</xdr:rowOff>
    </xdr:to>
    <xdr:sp macro="" textlink="">
      <xdr:nvSpPr>
        <xdr:cNvPr id="227" name="Text Box 254">
          <a:extLst>
            <a:ext uri="{FF2B5EF4-FFF2-40B4-BE49-F238E27FC236}">
              <a16:creationId xmlns:a16="http://schemas.microsoft.com/office/drawing/2014/main" id="{808A7F14-6531-45B2-9E40-9C497B15AB3A}"/>
            </a:ext>
          </a:extLst>
        </xdr:cNvPr>
        <xdr:cNvSpPr txBox="1">
          <a:spLocks noChangeArrowheads="1"/>
        </xdr:cNvSpPr>
      </xdr:nvSpPr>
      <xdr:spPr bwMode="auto">
        <a:xfrm>
          <a:off x="1895475" y="83686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549</xdr:row>
      <xdr:rowOff>19050</xdr:rowOff>
    </xdr:from>
    <xdr:to>
      <xdr:col>12</xdr:col>
      <xdr:colOff>1009650</xdr:colOff>
      <xdr:row>549</xdr:row>
      <xdr:rowOff>180975</xdr:rowOff>
    </xdr:to>
    <xdr:sp macro="" textlink="">
      <xdr:nvSpPr>
        <xdr:cNvPr id="228" name="Text Box 255">
          <a:extLst>
            <a:ext uri="{FF2B5EF4-FFF2-40B4-BE49-F238E27FC236}">
              <a16:creationId xmlns:a16="http://schemas.microsoft.com/office/drawing/2014/main" id="{33EF3240-13B4-4F34-A12B-D8C0C8928BCB}"/>
            </a:ext>
          </a:extLst>
        </xdr:cNvPr>
        <xdr:cNvSpPr txBox="1">
          <a:spLocks noChangeArrowheads="1"/>
        </xdr:cNvSpPr>
      </xdr:nvSpPr>
      <xdr:spPr bwMode="auto">
        <a:xfrm>
          <a:off x="7324725" y="83686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533</xdr:row>
      <xdr:rowOff>266700</xdr:rowOff>
    </xdr:from>
    <xdr:to>
      <xdr:col>12</xdr:col>
      <xdr:colOff>981075</xdr:colOff>
      <xdr:row>538</xdr:row>
      <xdr:rowOff>219075</xdr:rowOff>
    </xdr:to>
    <xdr:sp macro="" textlink="">
      <xdr:nvSpPr>
        <xdr:cNvPr id="229" name="Text Box 256">
          <a:extLst>
            <a:ext uri="{FF2B5EF4-FFF2-40B4-BE49-F238E27FC236}">
              <a16:creationId xmlns:a16="http://schemas.microsoft.com/office/drawing/2014/main" id="{E5FEF9DD-0410-4D13-8B9E-9638ED53BE86}"/>
            </a:ext>
          </a:extLst>
        </xdr:cNvPr>
        <xdr:cNvSpPr txBox="1">
          <a:spLocks noChangeArrowheads="1"/>
        </xdr:cNvSpPr>
      </xdr:nvSpPr>
      <xdr:spPr bwMode="auto">
        <a:xfrm>
          <a:off x="6753225" y="81381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532</xdr:row>
      <xdr:rowOff>28575</xdr:rowOff>
    </xdr:from>
    <xdr:to>
      <xdr:col>10</xdr:col>
      <xdr:colOff>723900</xdr:colOff>
      <xdr:row>533</xdr:row>
      <xdr:rowOff>95250</xdr:rowOff>
    </xdr:to>
    <xdr:sp macro="" textlink="">
      <xdr:nvSpPr>
        <xdr:cNvPr id="230" name="Oval 257">
          <a:extLst>
            <a:ext uri="{FF2B5EF4-FFF2-40B4-BE49-F238E27FC236}">
              <a16:creationId xmlns:a16="http://schemas.microsoft.com/office/drawing/2014/main" id="{B9754C03-E935-4DD2-8828-F0B43298D34C}"/>
            </a:ext>
          </a:extLst>
        </xdr:cNvPr>
        <xdr:cNvSpPr>
          <a:spLocks noChangeArrowheads="1"/>
        </xdr:cNvSpPr>
      </xdr:nvSpPr>
      <xdr:spPr bwMode="auto">
        <a:xfrm>
          <a:off x="4533900" y="81105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535</xdr:row>
      <xdr:rowOff>219075</xdr:rowOff>
    </xdr:from>
    <xdr:to>
      <xdr:col>12</xdr:col>
      <xdr:colOff>1552575</xdr:colOff>
      <xdr:row>538</xdr:row>
      <xdr:rowOff>200025</xdr:rowOff>
    </xdr:to>
    <xdr:grpSp>
      <xdr:nvGrpSpPr>
        <xdr:cNvPr id="231" name="Group 258">
          <a:extLst>
            <a:ext uri="{FF2B5EF4-FFF2-40B4-BE49-F238E27FC236}">
              <a16:creationId xmlns:a16="http://schemas.microsoft.com/office/drawing/2014/main" id="{697FDCAA-2ADD-44F7-9B24-8DF28BAFD9D0}"/>
            </a:ext>
          </a:extLst>
        </xdr:cNvPr>
        <xdr:cNvGrpSpPr>
          <a:grpSpLocks/>
        </xdr:cNvGrpSpPr>
      </xdr:nvGrpSpPr>
      <xdr:grpSpPr bwMode="auto">
        <a:xfrm>
          <a:off x="8143875" y="184384950"/>
          <a:ext cx="514350" cy="790575"/>
          <a:chOff x="826" y="116"/>
          <a:chExt cx="43" cy="83"/>
        </a:xfrm>
      </xdr:grpSpPr>
      <xdr:sp macro="" textlink="">
        <xdr:nvSpPr>
          <xdr:cNvPr id="232" name="Text Box 259">
            <a:extLst>
              <a:ext uri="{FF2B5EF4-FFF2-40B4-BE49-F238E27FC236}">
                <a16:creationId xmlns:a16="http://schemas.microsoft.com/office/drawing/2014/main" id="{D4644331-3BDD-C157-221F-D95235D1B6DD}"/>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 name="Text Box 260">
            <a:extLst>
              <a:ext uri="{FF2B5EF4-FFF2-40B4-BE49-F238E27FC236}">
                <a16:creationId xmlns:a16="http://schemas.microsoft.com/office/drawing/2014/main" id="{4E3C77DA-204B-8027-8215-3E0D49F663AE}"/>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568</xdr:row>
      <xdr:rowOff>19050</xdr:rowOff>
    </xdr:from>
    <xdr:to>
      <xdr:col>2</xdr:col>
      <xdr:colOff>476250</xdr:colOff>
      <xdr:row>568</xdr:row>
      <xdr:rowOff>171450</xdr:rowOff>
    </xdr:to>
    <xdr:sp macro="" textlink="">
      <xdr:nvSpPr>
        <xdr:cNvPr id="234" name="Text Box 262">
          <a:extLst>
            <a:ext uri="{FF2B5EF4-FFF2-40B4-BE49-F238E27FC236}">
              <a16:creationId xmlns:a16="http://schemas.microsoft.com/office/drawing/2014/main" id="{A445D4B5-16F6-44BA-AD27-D06097E375AB}"/>
            </a:ext>
          </a:extLst>
        </xdr:cNvPr>
        <xdr:cNvSpPr txBox="1">
          <a:spLocks noChangeArrowheads="1"/>
        </xdr:cNvSpPr>
      </xdr:nvSpPr>
      <xdr:spPr bwMode="auto">
        <a:xfrm>
          <a:off x="676275" y="86582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568</xdr:row>
      <xdr:rowOff>19050</xdr:rowOff>
    </xdr:from>
    <xdr:to>
      <xdr:col>5</xdr:col>
      <xdr:colOff>28575</xdr:colOff>
      <xdr:row>568</xdr:row>
      <xdr:rowOff>152400</xdr:rowOff>
    </xdr:to>
    <xdr:sp macro="" textlink="">
      <xdr:nvSpPr>
        <xdr:cNvPr id="235" name="Text Box 263">
          <a:extLst>
            <a:ext uri="{FF2B5EF4-FFF2-40B4-BE49-F238E27FC236}">
              <a16:creationId xmlns:a16="http://schemas.microsoft.com/office/drawing/2014/main" id="{06AD3B45-0F5C-4957-9E99-E2AAEF64F444}"/>
            </a:ext>
          </a:extLst>
        </xdr:cNvPr>
        <xdr:cNvSpPr txBox="1">
          <a:spLocks noChangeArrowheads="1"/>
        </xdr:cNvSpPr>
      </xdr:nvSpPr>
      <xdr:spPr bwMode="auto">
        <a:xfrm>
          <a:off x="1895475" y="86582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568</xdr:row>
      <xdr:rowOff>19050</xdr:rowOff>
    </xdr:from>
    <xdr:to>
      <xdr:col>12</xdr:col>
      <xdr:colOff>1009650</xdr:colOff>
      <xdr:row>568</xdr:row>
      <xdr:rowOff>180975</xdr:rowOff>
    </xdr:to>
    <xdr:sp macro="" textlink="">
      <xdr:nvSpPr>
        <xdr:cNvPr id="236" name="Text Box 264">
          <a:extLst>
            <a:ext uri="{FF2B5EF4-FFF2-40B4-BE49-F238E27FC236}">
              <a16:creationId xmlns:a16="http://schemas.microsoft.com/office/drawing/2014/main" id="{9C77A0DB-61C9-4E6A-92CE-4E0D48B0D8CA}"/>
            </a:ext>
          </a:extLst>
        </xdr:cNvPr>
        <xdr:cNvSpPr txBox="1">
          <a:spLocks noChangeArrowheads="1"/>
        </xdr:cNvSpPr>
      </xdr:nvSpPr>
      <xdr:spPr bwMode="auto">
        <a:xfrm>
          <a:off x="7324725" y="86582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552</xdr:row>
      <xdr:rowOff>266700</xdr:rowOff>
    </xdr:from>
    <xdr:to>
      <xdr:col>12</xdr:col>
      <xdr:colOff>981075</xdr:colOff>
      <xdr:row>557</xdr:row>
      <xdr:rowOff>219075</xdr:rowOff>
    </xdr:to>
    <xdr:sp macro="" textlink="">
      <xdr:nvSpPr>
        <xdr:cNvPr id="237" name="Text Box 265">
          <a:extLst>
            <a:ext uri="{FF2B5EF4-FFF2-40B4-BE49-F238E27FC236}">
              <a16:creationId xmlns:a16="http://schemas.microsoft.com/office/drawing/2014/main" id="{E765F208-D8EA-41A2-973A-1913AE819151}"/>
            </a:ext>
          </a:extLst>
        </xdr:cNvPr>
        <xdr:cNvSpPr txBox="1">
          <a:spLocks noChangeArrowheads="1"/>
        </xdr:cNvSpPr>
      </xdr:nvSpPr>
      <xdr:spPr bwMode="auto">
        <a:xfrm>
          <a:off x="6753225" y="84277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551</xdr:row>
      <xdr:rowOff>28575</xdr:rowOff>
    </xdr:from>
    <xdr:to>
      <xdr:col>10</xdr:col>
      <xdr:colOff>723900</xdr:colOff>
      <xdr:row>552</xdr:row>
      <xdr:rowOff>95250</xdr:rowOff>
    </xdr:to>
    <xdr:sp macro="" textlink="">
      <xdr:nvSpPr>
        <xdr:cNvPr id="238" name="Oval 266">
          <a:extLst>
            <a:ext uri="{FF2B5EF4-FFF2-40B4-BE49-F238E27FC236}">
              <a16:creationId xmlns:a16="http://schemas.microsoft.com/office/drawing/2014/main" id="{AE033B74-EAC6-44F1-A1AE-287EC193A849}"/>
            </a:ext>
          </a:extLst>
        </xdr:cNvPr>
        <xdr:cNvSpPr>
          <a:spLocks noChangeArrowheads="1"/>
        </xdr:cNvSpPr>
      </xdr:nvSpPr>
      <xdr:spPr bwMode="auto">
        <a:xfrm>
          <a:off x="4533900" y="84000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554</xdr:row>
      <xdr:rowOff>219075</xdr:rowOff>
    </xdr:from>
    <xdr:to>
      <xdr:col>12</xdr:col>
      <xdr:colOff>1552575</xdr:colOff>
      <xdr:row>557</xdr:row>
      <xdr:rowOff>200025</xdr:rowOff>
    </xdr:to>
    <xdr:grpSp>
      <xdr:nvGrpSpPr>
        <xdr:cNvPr id="239" name="Group 267">
          <a:extLst>
            <a:ext uri="{FF2B5EF4-FFF2-40B4-BE49-F238E27FC236}">
              <a16:creationId xmlns:a16="http://schemas.microsoft.com/office/drawing/2014/main" id="{4AAC87FB-5F64-4428-82B8-9EFF16C5082A}"/>
            </a:ext>
          </a:extLst>
        </xdr:cNvPr>
        <xdr:cNvGrpSpPr>
          <a:grpSpLocks/>
        </xdr:cNvGrpSpPr>
      </xdr:nvGrpSpPr>
      <xdr:grpSpPr bwMode="auto">
        <a:xfrm>
          <a:off x="8143875" y="190928625"/>
          <a:ext cx="514350" cy="790575"/>
          <a:chOff x="826" y="116"/>
          <a:chExt cx="43" cy="83"/>
        </a:xfrm>
      </xdr:grpSpPr>
      <xdr:sp macro="" textlink="">
        <xdr:nvSpPr>
          <xdr:cNvPr id="240" name="Text Box 268">
            <a:extLst>
              <a:ext uri="{FF2B5EF4-FFF2-40B4-BE49-F238E27FC236}">
                <a16:creationId xmlns:a16="http://schemas.microsoft.com/office/drawing/2014/main" id="{B2CE50A0-3E1A-BE38-48C4-70AF3B0933D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41" name="Text Box 269">
            <a:extLst>
              <a:ext uri="{FF2B5EF4-FFF2-40B4-BE49-F238E27FC236}">
                <a16:creationId xmlns:a16="http://schemas.microsoft.com/office/drawing/2014/main" id="{63311EC8-2331-3E2A-4568-FB93717226E7}"/>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587</xdr:row>
      <xdr:rowOff>19050</xdr:rowOff>
    </xdr:from>
    <xdr:to>
      <xdr:col>2</xdr:col>
      <xdr:colOff>476250</xdr:colOff>
      <xdr:row>587</xdr:row>
      <xdr:rowOff>171450</xdr:rowOff>
    </xdr:to>
    <xdr:sp macro="" textlink="">
      <xdr:nvSpPr>
        <xdr:cNvPr id="242" name="Text Box 271">
          <a:extLst>
            <a:ext uri="{FF2B5EF4-FFF2-40B4-BE49-F238E27FC236}">
              <a16:creationId xmlns:a16="http://schemas.microsoft.com/office/drawing/2014/main" id="{ADF66CF7-BB91-4042-BB03-848AC2933257}"/>
            </a:ext>
          </a:extLst>
        </xdr:cNvPr>
        <xdr:cNvSpPr txBox="1">
          <a:spLocks noChangeArrowheads="1"/>
        </xdr:cNvSpPr>
      </xdr:nvSpPr>
      <xdr:spPr bwMode="auto">
        <a:xfrm>
          <a:off x="676275" y="89477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587</xdr:row>
      <xdr:rowOff>19050</xdr:rowOff>
    </xdr:from>
    <xdr:to>
      <xdr:col>5</xdr:col>
      <xdr:colOff>28575</xdr:colOff>
      <xdr:row>587</xdr:row>
      <xdr:rowOff>152400</xdr:rowOff>
    </xdr:to>
    <xdr:sp macro="" textlink="">
      <xdr:nvSpPr>
        <xdr:cNvPr id="243" name="Text Box 272">
          <a:extLst>
            <a:ext uri="{FF2B5EF4-FFF2-40B4-BE49-F238E27FC236}">
              <a16:creationId xmlns:a16="http://schemas.microsoft.com/office/drawing/2014/main" id="{1147E042-02FC-4401-A1C8-A4271A8DEF64}"/>
            </a:ext>
          </a:extLst>
        </xdr:cNvPr>
        <xdr:cNvSpPr txBox="1">
          <a:spLocks noChangeArrowheads="1"/>
        </xdr:cNvSpPr>
      </xdr:nvSpPr>
      <xdr:spPr bwMode="auto">
        <a:xfrm>
          <a:off x="1895475" y="89477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587</xdr:row>
      <xdr:rowOff>19050</xdr:rowOff>
    </xdr:from>
    <xdr:to>
      <xdr:col>12</xdr:col>
      <xdr:colOff>1009650</xdr:colOff>
      <xdr:row>587</xdr:row>
      <xdr:rowOff>180975</xdr:rowOff>
    </xdr:to>
    <xdr:sp macro="" textlink="">
      <xdr:nvSpPr>
        <xdr:cNvPr id="244" name="Text Box 273">
          <a:extLst>
            <a:ext uri="{FF2B5EF4-FFF2-40B4-BE49-F238E27FC236}">
              <a16:creationId xmlns:a16="http://schemas.microsoft.com/office/drawing/2014/main" id="{6C236F8D-7874-4775-BDF0-5503C9DA3D23}"/>
            </a:ext>
          </a:extLst>
        </xdr:cNvPr>
        <xdr:cNvSpPr txBox="1">
          <a:spLocks noChangeArrowheads="1"/>
        </xdr:cNvSpPr>
      </xdr:nvSpPr>
      <xdr:spPr bwMode="auto">
        <a:xfrm>
          <a:off x="7324725" y="89477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571</xdr:row>
      <xdr:rowOff>266700</xdr:rowOff>
    </xdr:from>
    <xdr:to>
      <xdr:col>12</xdr:col>
      <xdr:colOff>981075</xdr:colOff>
      <xdr:row>576</xdr:row>
      <xdr:rowOff>219075</xdr:rowOff>
    </xdr:to>
    <xdr:sp macro="" textlink="">
      <xdr:nvSpPr>
        <xdr:cNvPr id="245" name="Text Box 274">
          <a:extLst>
            <a:ext uri="{FF2B5EF4-FFF2-40B4-BE49-F238E27FC236}">
              <a16:creationId xmlns:a16="http://schemas.microsoft.com/office/drawing/2014/main" id="{6B30F1DD-4152-4805-B7A6-8B7164CECA50}"/>
            </a:ext>
          </a:extLst>
        </xdr:cNvPr>
        <xdr:cNvSpPr txBox="1">
          <a:spLocks noChangeArrowheads="1"/>
        </xdr:cNvSpPr>
      </xdr:nvSpPr>
      <xdr:spPr bwMode="auto">
        <a:xfrm>
          <a:off x="6753225" y="87172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570</xdr:row>
      <xdr:rowOff>28575</xdr:rowOff>
    </xdr:from>
    <xdr:to>
      <xdr:col>10</xdr:col>
      <xdr:colOff>723900</xdr:colOff>
      <xdr:row>571</xdr:row>
      <xdr:rowOff>95250</xdr:rowOff>
    </xdr:to>
    <xdr:sp macro="" textlink="">
      <xdr:nvSpPr>
        <xdr:cNvPr id="246" name="Oval 275">
          <a:extLst>
            <a:ext uri="{FF2B5EF4-FFF2-40B4-BE49-F238E27FC236}">
              <a16:creationId xmlns:a16="http://schemas.microsoft.com/office/drawing/2014/main" id="{77AA6A0C-C8E5-4132-A2DD-AF78E9C2D696}"/>
            </a:ext>
          </a:extLst>
        </xdr:cNvPr>
        <xdr:cNvSpPr>
          <a:spLocks noChangeArrowheads="1"/>
        </xdr:cNvSpPr>
      </xdr:nvSpPr>
      <xdr:spPr bwMode="auto">
        <a:xfrm>
          <a:off x="4533900" y="86896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573</xdr:row>
      <xdr:rowOff>219075</xdr:rowOff>
    </xdr:from>
    <xdr:to>
      <xdr:col>12</xdr:col>
      <xdr:colOff>1552575</xdr:colOff>
      <xdr:row>576</xdr:row>
      <xdr:rowOff>200025</xdr:rowOff>
    </xdr:to>
    <xdr:grpSp>
      <xdr:nvGrpSpPr>
        <xdr:cNvPr id="247" name="Group 276">
          <a:extLst>
            <a:ext uri="{FF2B5EF4-FFF2-40B4-BE49-F238E27FC236}">
              <a16:creationId xmlns:a16="http://schemas.microsoft.com/office/drawing/2014/main" id="{DB54BCE8-2576-4144-B738-72C40802FBC6}"/>
            </a:ext>
          </a:extLst>
        </xdr:cNvPr>
        <xdr:cNvGrpSpPr>
          <a:grpSpLocks/>
        </xdr:cNvGrpSpPr>
      </xdr:nvGrpSpPr>
      <xdr:grpSpPr bwMode="auto">
        <a:xfrm>
          <a:off x="8143875" y="197472300"/>
          <a:ext cx="514350" cy="790575"/>
          <a:chOff x="826" y="116"/>
          <a:chExt cx="43" cy="83"/>
        </a:xfrm>
      </xdr:grpSpPr>
      <xdr:sp macro="" textlink="">
        <xdr:nvSpPr>
          <xdr:cNvPr id="248" name="Text Box 277">
            <a:extLst>
              <a:ext uri="{FF2B5EF4-FFF2-40B4-BE49-F238E27FC236}">
                <a16:creationId xmlns:a16="http://schemas.microsoft.com/office/drawing/2014/main" id="{78495409-7627-1BCC-5764-010BF8297E47}"/>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49" name="Text Box 278">
            <a:extLst>
              <a:ext uri="{FF2B5EF4-FFF2-40B4-BE49-F238E27FC236}">
                <a16:creationId xmlns:a16="http://schemas.microsoft.com/office/drawing/2014/main" id="{3EAD98D1-BFEA-01AE-3F44-190AE952EAF3}"/>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606</xdr:row>
      <xdr:rowOff>19050</xdr:rowOff>
    </xdr:from>
    <xdr:to>
      <xdr:col>2</xdr:col>
      <xdr:colOff>476250</xdr:colOff>
      <xdr:row>606</xdr:row>
      <xdr:rowOff>171450</xdr:rowOff>
    </xdr:to>
    <xdr:sp macro="" textlink="">
      <xdr:nvSpPr>
        <xdr:cNvPr id="250" name="Text Box 280">
          <a:extLst>
            <a:ext uri="{FF2B5EF4-FFF2-40B4-BE49-F238E27FC236}">
              <a16:creationId xmlns:a16="http://schemas.microsoft.com/office/drawing/2014/main" id="{18419DDE-43E6-429E-B1A6-9DE0BCBCEAEB}"/>
            </a:ext>
          </a:extLst>
        </xdr:cNvPr>
        <xdr:cNvSpPr txBox="1">
          <a:spLocks noChangeArrowheads="1"/>
        </xdr:cNvSpPr>
      </xdr:nvSpPr>
      <xdr:spPr bwMode="auto">
        <a:xfrm>
          <a:off x="676275" y="92373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606</xdr:row>
      <xdr:rowOff>19050</xdr:rowOff>
    </xdr:from>
    <xdr:to>
      <xdr:col>5</xdr:col>
      <xdr:colOff>28575</xdr:colOff>
      <xdr:row>606</xdr:row>
      <xdr:rowOff>152400</xdr:rowOff>
    </xdr:to>
    <xdr:sp macro="" textlink="">
      <xdr:nvSpPr>
        <xdr:cNvPr id="251" name="Text Box 281">
          <a:extLst>
            <a:ext uri="{FF2B5EF4-FFF2-40B4-BE49-F238E27FC236}">
              <a16:creationId xmlns:a16="http://schemas.microsoft.com/office/drawing/2014/main" id="{7CF79958-E8EB-4403-867D-A77C35C62949}"/>
            </a:ext>
          </a:extLst>
        </xdr:cNvPr>
        <xdr:cNvSpPr txBox="1">
          <a:spLocks noChangeArrowheads="1"/>
        </xdr:cNvSpPr>
      </xdr:nvSpPr>
      <xdr:spPr bwMode="auto">
        <a:xfrm>
          <a:off x="1895475" y="92373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606</xdr:row>
      <xdr:rowOff>19050</xdr:rowOff>
    </xdr:from>
    <xdr:to>
      <xdr:col>12</xdr:col>
      <xdr:colOff>1009650</xdr:colOff>
      <xdr:row>606</xdr:row>
      <xdr:rowOff>180975</xdr:rowOff>
    </xdr:to>
    <xdr:sp macro="" textlink="">
      <xdr:nvSpPr>
        <xdr:cNvPr id="252" name="Text Box 282">
          <a:extLst>
            <a:ext uri="{FF2B5EF4-FFF2-40B4-BE49-F238E27FC236}">
              <a16:creationId xmlns:a16="http://schemas.microsoft.com/office/drawing/2014/main" id="{821176FC-D71E-4FB7-BA14-AF45BF9C258F}"/>
            </a:ext>
          </a:extLst>
        </xdr:cNvPr>
        <xdr:cNvSpPr txBox="1">
          <a:spLocks noChangeArrowheads="1"/>
        </xdr:cNvSpPr>
      </xdr:nvSpPr>
      <xdr:spPr bwMode="auto">
        <a:xfrm>
          <a:off x="7324725" y="92373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590</xdr:row>
      <xdr:rowOff>266700</xdr:rowOff>
    </xdr:from>
    <xdr:to>
      <xdr:col>12</xdr:col>
      <xdr:colOff>981075</xdr:colOff>
      <xdr:row>595</xdr:row>
      <xdr:rowOff>219075</xdr:rowOff>
    </xdr:to>
    <xdr:sp macro="" textlink="">
      <xdr:nvSpPr>
        <xdr:cNvPr id="253" name="Text Box 283">
          <a:extLst>
            <a:ext uri="{FF2B5EF4-FFF2-40B4-BE49-F238E27FC236}">
              <a16:creationId xmlns:a16="http://schemas.microsoft.com/office/drawing/2014/main" id="{467CE03C-A945-4DAB-B7A5-BCA2D058C7CC}"/>
            </a:ext>
          </a:extLst>
        </xdr:cNvPr>
        <xdr:cNvSpPr txBox="1">
          <a:spLocks noChangeArrowheads="1"/>
        </xdr:cNvSpPr>
      </xdr:nvSpPr>
      <xdr:spPr bwMode="auto">
        <a:xfrm>
          <a:off x="6753225" y="90068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589</xdr:row>
      <xdr:rowOff>28575</xdr:rowOff>
    </xdr:from>
    <xdr:to>
      <xdr:col>10</xdr:col>
      <xdr:colOff>723900</xdr:colOff>
      <xdr:row>590</xdr:row>
      <xdr:rowOff>95250</xdr:rowOff>
    </xdr:to>
    <xdr:sp macro="" textlink="">
      <xdr:nvSpPr>
        <xdr:cNvPr id="254" name="Oval 284">
          <a:extLst>
            <a:ext uri="{FF2B5EF4-FFF2-40B4-BE49-F238E27FC236}">
              <a16:creationId xmlns:a16="http://schemas.microsoft.com/office/drawing/2014/main" id="{C2E4C0E8-EF0E-4EA1-A5E7-F6B317EC6CA3}"/>
            </a:ext>
          </a:extLst>
        </xdr:cNvPr>
        <xdr:cNvSpPr>
          <a:spLocks noChangeArrowheads="1"/>
        </xdr:cNvSpPr>
      </xdr:nvSpPr>
      <xdr:spPr bwMode="auto">
        <a:xfrm>
          <a:off x="4533900" y="89792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592</xdr:row>
      <xdr:rowOff>219075</xdr:rowOff>
    </xdr:from>
    <xdr:to>
      <xdr:col>12</xdr:col>
      <xdr:colOff>1552575</xdr:colOff>
      <xdr:row>595</xdr:row>
      <xdr:rowOff>200025</xdr:rowOff>
    </xdr:to>
    <xdr:grpSp>
      <xdr:nvGrpSpPr>
        <xdr:cNvPr id="255" name="Group 285">
          <a:extLst>
            <a:ext uri="{FF2B5EF4-FFF2-40B4-BE49-F238E27FC236}">
              <a16:creationId xmlns:a16="http://schemas.microsoft.com/office/drawing/2014/main" id="{5C4AF3E2-9301-4C46-A4DB-AFBC76FD563A}"/>
            </a:ext>
          </a:extLst>
        </xdr:cNvPr>
        <xdr:cNvGrpSpPr>
          <a:grpSpLocks/>
        </xdr:cNvGrpSpPr>
      </xdr:nvGrpSpPr>
      <xdr:grpSpPr bwMode="auto">
        <a:xfrm>
          <a:off x="8143875" y="204015975"/>
          <a:ext cx="514350" cy="790575"/>
          <a:chOff x="826" y="116"/>
          <a:chExt cx="43" cy="83"/>
        </a:xfrm>
      </xdr:grpSpPr>
      <xdr:sp macro="" textlink="">
        <xdr:nvSpPr>
          <xdr:cNvPr id="256" name="Text Box 286">
            <a:extLst>
              <a:ext uri="{FF2B5EF4-FFF2-40B4-BE49-F238E27FC236}">
                <a16:creationId xmlns:a16="http://schemas.microsoft.com/office/drawing/2014/main" id="{D464EAB3-0D0E-C062-A773-D894B1287A2B}"/>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 name="Text Box 287">
            <a:extLst>
              <a:ext uri="{FF2B5EF4-FFF2-40B4-BE49-F238E27FC236}">
                <a16:creationId xmlns:a16="http://schemas.microsoft.com/office/drawing/2014/main" id="{8423CA12-651F-002A-2C29-6470EBA8CA8F}"/>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625</xdr:row>
      <xdr:rowOff>19050</xdr:rowOff>
    </xdr:from>
    <xdr:to>
      <xdr:col>2</xdr:col>
      <xdr:colOff>476250</xdr:colOff>
      <xdr:row>625</xdr:row>
      <xdr:rowOff>171450</xdr:rowOff>
    </xdr:to>
    <xdr:sp macro="" textlink="">
      <xdr:nvSpPr>
        <xdr:cNvPr id="258" name="Text Box 289">
          <a:extLst>
            <a:ext uri="{FF2B5EF4-FFF2-40B4-BE49-F238E27FC236}">
              <a16:creationId xmlns:a16="http://schemas.microsoft.com/office/drawing/2014/main" id="{E14A9081-CBA4-4136-A8D2-9C6427F1E53D}"/>
            </a:ext>
          </a:extLst>
        </xdr:cNvPr>
        <xdr:cNvSpPr txBox="1">
          <a:spLocks noChangeArrowheads="1"/>
        </xdr:cNvSpPr>
      </xdr:nvSpPr>
      <xdr:spPr bwMode="auto">
        <a:xfrm>
          <a:off x="676275" y="95269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625</xdr:row>
      <xdr:rowOff>19050</xdr:rowOff>
    </xdr:from>
    <xdr:to>
      <xdr:col>5</xdr:col>
      <xdr:colOff>28575</xdr:colOff>
      <xdr:row>625</xdr:row>
      <xdr:rowOff>152400</xdr:rowOff>
    </xdr:to>
    <xdr:sp macro="" textlink="">
      <xdr:nvSpPr>
        <xdr:cNvPr id="259" name="Text Box 290">
          <a:extLst>
            <a:ext uri="{FF2B5EF4-FFF2-40B4-BE49-F238E27FC236}">
              <a16:creationId xmlns:a16="http://schemas.microsoft.com/office/drawing/2014/main" id="{772EDF83-473D-4059-8741-06858EFE119B}"/>
            </a:ext>
          </a:extLst>
        </xdr:cNvPr>
        <xdr:cNvSpPr txBox="1">
          <a:spLocks noChangeArrowheads="1"/>
        </xdr:cNvSpPr>
      </xdr:nvSpPr>
      <xdr:spPr bwMode="auto">
        <a:xfrm>
          <a:off x="1895475" y="95269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625</xdr:row>
      <xdr:rowOff>19050</xdr:rowOff>
    </xdr:from>
    <xdr:to>
      <xdr:col>12</xdr:col>
      <xdr:colOff>1009650</xdr:colOff>
      <xdr:row>625</xdr:row>
      <xdr:rowOff>180975</xdr:rowOff>
    </xdr:to>
    <xdr:sp macro="" textlink="">
      <xdr:nvSpPr>
        <xdr:cNvPr id="260" name="Text Box 291">
          <a:extLst>
            <a:ext uri="{FF2B5EF4-FFF2-40B4-BE49-F238E27FC236}">
              <a16:creationId xmlns:a16="http://schemas.microsoft.com/office/drawing/2014/main" id="{CE17AA29-6329-47A7-8328-1F45AD917B1F}"/>
            </a:ext>
          </a:extLst>
        </xdr:cNvPr>
        <xdr:cNvSpPr txBox="1">
          <a:spLocks noChangeArrowheads="1"/>
        </xdr:cNvSpPr>
      </xdr:nvSpPr>
      <xdr:spPr bwMode="auto">
        <a:xfrm>
          <a:off x="7324725" y="95269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609</xdr:row>
      <xdr:rowOff>266700</xdr:rowOff>
    </xdr:from>
    <xdr:to>
      <xdr:col>12</xdr:col>
      <xdr:colOff>981075</xdr:colOff>
      <xdr:row>614</xdr:row>
      <xdr:rowOff>219075</xdr:rowOff>
    </xdr:to>
    <xdr:sp macro="" textlink="">
      <xdr:nvSpPr>
        <xdr:cNvPr id="261" name="Text Box 292">
          <a:extLst>
            <a:ext uri="{FF2B5EF4-FFF2-40B4-BE49-F238E27FC236}">
              <a16:creationId xmlns:a16="http://schemas.microsoft.com/office/drawing/2014/main" id="{97A84FE0-F050-473A-AFEE-1DC1BE3F3E5B}"/>
            </a:ext>
          </a:extLst>
        </xdr:cNvPr>
        <xdr:cNvSpPr txBox="1">
          <a:spLocks noChangeArrowheads="1"/>
        </xdr:cNvSpPr>
      </xdr:nvSpPr>
      <xdr:spPr bwMode="auto">
        <a:xfrm>
          <a:off x="6753225" y="92964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608</xdr:row>
      <xdr:rowOff>28575</xdr:rowOff>
    </xdr:from>
    <xdr:to>
      <xdr:col>10</xdr:col>
      <xdr:colOff>723900</xdr:colOff>
      <xdr:row>609</xdr:row>
      <xdr:rowOff>95250</xdr:rowOff>
    </xdr:to>
    <xdr:sp macro="" textlink="">
      <xdr:nvSpPr>
        <xdr:cNvPr id="262" name="Oval 293">
          <a:extLst>
            <a:ext uri="{FF2B5EF4-FFF2-40B4-BE49-F238E27FC236}">
              <a16:creationId xmlns:a16="http://schemas.microsoft.com/office/drawing/2014/main" id="{F5446CCD-C833-411E-B280-09E5C2360B10}"/>
            </a:ext>
          </a:extLst>
        </xdr:cNvPr>
        <xdr:cNvSpPr>
          <a:spLocks noChangeArrowheads="1"/>
        </xdr:cNvSpPr>
      </xdr:nvSpPr>
      <xdr:spPr bwMode="auto">
        <a:xfrm>
          <a:off x="4533900" y="926877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611</xdr:row>
      <xdr:rowOff>219075</xdr:rowOff>
    </xdr:from>
    <xdr:to>
      <xdr:col>12</xdr:col>
      <xdr:colOff>1552575</xdr:colOff>
      <xdr:row>614</xdr:row>
      <xdr:rowOff>200025</xdr:rowOff>
    </xdr:to>
    <xdr:grpSp>
      <xdr:nvGrpSpPr>
        <xdr:cNvPr id="263" name="Group 294">
          <a:extLst>
            <a:ext uri="{FF2B5EF4-FFF2-40B4-BE49-F238E27FC236}">
              <a16:creationId xmlns:a16="http://schemas.microsoft.com/office/drawing/2014/main" id="{76E8643C-3DBF-4F61-A62D-49F85C336496}"/>
            </a:ext>
          </a:extLst>
        </xdr:cNvPr>
        <xdr:cNvGrpSpPr>
          <a:grpSpLocks/>
        </xdr:cNvGrpSpPr>
      </xdr:nvGrpSpPr>
      <xdr:grpSpPr bwMode="auto">
        <a:xfrm>
          <a:off x="8143875" y="210559650"/>
          <a:ext cx="514350" cy="790575"/>
          <a:chOff x="826" y="116"/>
          <a:chExt cx="43" cy="83"/>
        </a:xfrm>
      </xdr:grpSpPr>
      <xdr:sp macro="" textlink="">
        <xdr:nvSpPr>
          <xdr:cNvPr id="264" name="Text Box 295">
            <a:extLst>
              <a:ext uri="{FF2B5EF4-FFF2-40B4-BE49-F238E27FC236}">
                <a16:creationId xmlns:a16="http://schemas.microsoft.com/office/drawing/2014/main" id="{714D14F5-7BAC-2670-53E2-B3CA72CF64F8}"/>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5" name="Text Box 296">
            <a:extLst>
              <a:ext uri="{FF2B5EF4-FFF2-40B4-BE49-F238E27FC236}">
                <a16:creationId xmlns:a16="http://schemas.microsoft.com/office/drawing/2014/main" id="{9C4CC974-641A-28D0-D664-C8B80D63C31A}"/>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644</xdr:row>
      <xdr:rowOff>19050</xdr:rowOff>
    </xdr:from>
    <xdr:to>
      <xdr:col>2</xdr:col>
      <xdr:colOff>476250</xdr:colOff>
      <xdr:row>644</xdr:row>
      <xdr:rowOff>171450</xdr:rowOff>
    </xdr:to>
    <xdr:sp macro="" textlink="">
      <xdr:nvSpPr>
        <xdr:cNvPr id="266" name="Text Box 298">
          <a:extLst>
            <a:ext uri="{FF2B5EF4-FFF2-40B4-BE49-F238E27FC236}">
              <a16:creationId xmlns:a16="http://schemas.microsoft.com/office/drawing/2014/main" id="{D2C9DFC9-711F-4214-8D47-31EF0B0EA064}"/>
            </a:ext>
          </a:extLst>
        </xdr:cNvPr>
        <xdr:cNvSpPr txBox="1">
          <a:spLocks noChangeArrowheads="1"/>
        </xdr:cNvSpPr>
      </xdr:nvSpPr>
      <xdr:spPr bwMode="auto">
        <a:xfrm>
          <a:off x="676275" y="98164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644</xdr:row>
      <xdr:rowOff>19050</xdr:rowOff>
    </xdr:from>
    <xdr:to>
      <xdr:col>5</xdr:col>
      <xdr:colOff>28575</xdr:colOff>
      <xdr:row>644</xdr:row>
      <xdr:rowOff>152400</xdr:rowOff>
    </xdr:to>
    <xdr:sp macro="" textlink="">
      <xdr:nvSpPr>
        <xdr:cNvPr id="267" name="Text Box 299">
          <a:extLst>
            <a:ext uri="{FF2B5EF4-FFF2-40B4-BE49-F238E27FC236}">
              <a16:creationId xmlns:a16="http://schemas.microsoft.com/office/drawing/2014/main" id="{05454BD6-D331-4CEC-A198-0C5D3E5F8728}"/>
            </a:ext>
          </a:extLst>
        </xdr:cNvPr>
        <xdr:cNvSpPr txBox="1">
          <a:spLocks noChangeArrowheads="1"/>
        </xdr:cNvSpPr>
      </xdr:nvSpPr>
      <xdr:spPr bwMode="auto">
        <a:xfrm>
          <a:off x="1895475" y="98164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644</xdr:row>
      <xdr:rowOff>19050</xdr:rowOff>
    </xdr:from>
    <xdr:to>
      <xdr:col>12</xdr:col>
      <xdr:colOff>1009650</xdr:colOff>
      <xdr:row>644</xdr:row>
      <xdr:rowOff>180975</xdr:rowOff>
    </xdr:to>
    <xdr:sp macro="" textlink="">
      <xdr:nvSpPr>
        <xdr:cNvPr id="268" name="Text Box 300">
          <a:extLst>
            <a:ext uri="{FF2B5EF4-FFF2-40B4-BE49-F238E27FC236}">
              <a16:creationId xmlns:a16="http://schemas.microsoft.com/office/drawing/2014/main" id="{C504B436-4AAD-4AF2-9FE9-65FE34F6AF5B}"/>
            </a:ext>
          </a:extLst>
        </xdr:cNvPr>
        <xdr:cNvSpPr txBox="1">
          <a:spLocks noChangeArrowheads="1"/>
        </xdr:cNvSpPr>
      </xdr:nvSpPr>
      <xdr:spPr bwMode="auto">
        <a:xfrm>
          <a:off x="7324725" y="98164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628</xdr:row>
      <xdr:rowOff>266700</xdr:rowOff>
    </xdr:from>
    <xdr:to>
      <xdr:col>12</xdr:col>
      <xdr:colOff>981075</xdr:colOff>
      <xdr:row>633</xdr:row>
      <xdr:rowOff>219075</xdr:rowOff>
    </xdr:to>
    <xdr:sp macro="" textlink="">
      <xdr:nvSpPr>
        <xdr:cNvPr id="269" name="Text Box 301">
          <a:extLst>
            <a:ext uri="{FF2B5EF4-FFF2-40B4-BE49-F238E27FC236}">
              <a16:creationId xmlns:a16="http://schemas.microsoft.com/office/drawing/2014/main" id="{0FBEDF35-1E8C-4746-A2EE-0256D1381611}"/>
            </a:ext>
          </a:extLst>
        </xdr:cNvPr>
        <xdr:cNvSpPr txBox="1">
          <a:spLocks noChangeArrowheads="1"/>
        </xdr:cNvSpPr>
      </xdr:nvSpPr>
      <xdr:spPr bwMode="auto">
        <a:xfrm>
          <a:off x="6753225" y="95859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627</xdr:row>
      <xdr:rowOff>28575</xdr:rowOff>
    </xdr:from>
    <xdr:to>
      <xdr:col>10</xdr:col>
      <xdr:colOff>723900</xdr:colOff>
      <xdr:row>628</xdr:row>
      <xdr:rowOff>95250</xdr:rowOff>
    </xdr:to>
    <xdr:sp macro="" textlink="">
      <xdr:nvSpPr>
        <xdr:cNvPr id="270" name="Oval 302">
          <a:extLst>
            <a:ext uri="{FF2B5EF4-FFF2-40B4-BE49-F238E27FC236}">
              <a16:creationId xmlns:a16="http://schemas.microsoft.com/office/drawing/2014/main" id="{8CC5563D-BDE3-44F8-A0CB-EE145448F918}"/>
            </a:ext>
          </a:extLst>
        </xdr:cNvPr>
        <xdr:cNvSpPr>
          <a:spLocks noChangeArrowheads="1"/>
        </xdr:cNvSpPr>
      </xdr:nvSpPr>
      <xdr:spPr bwMode="auto">
        <a:xfrm>
          <a:off x="4533900" y="95583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630</xdr:row>
      <xdr:rowOff>219075</xdr:rowOff>
    </xdr:from>
    <xdr:to>
      <xdr:col>12</xdr:col>
      <xdr:colOff>1552575</xdr:colOff>
      <xdr:row>633</xdr:row>
      <xdr:rowOff>200025</xdr:rowOff>
    </xdr:to>
    <xdr:grpSp>
      <xdr:nvGrpSpPr>
        <xdr:cNvPr id="271" name="Group 303">
          <a:extLst>
            <a:ext uri="{FF2B5EF4-FFF2-40B4-BE49-F238E27FC236}">
              <a16:creationId xmlns:a16="http://schemas.microsoft.com/office/drawing/2014/main" id="{099A1415-3FAC-4822-8BB0-414E44ED37AB}"/>
            </a:ext>
          </a:extLst>
        </xdr:cNvPr>
        <xdr:cNvGrpSpPr>
          <a:grpSpLocks/>
        </xdr:cNvGrpSpPr>
      </xdr:nvGrpSpPr>
      <xdr:grpSpPr bwMode="auto">
        <a:xfrm>
          <a:off x="8143875" y="217103325"/>
          <a:ext cx="514350" cy="790575"/>
          <a:chOff x="826" y="116"/>
          <a:chExt cx="43" cy="83"/>
        </a:xfrm>
      </xdr:grpSpPr>
      <xdr:sp macro="" textlink="">
        <xdr:nvSpPr>
          <xdr:cNvPr id="272" name="Text Box 304">
            <a:extLst>
              <a:ext uri="{FF2B5EF4-FFF2-40B4-BE49-F238E27FC236}">
                <a16:creationId xmlns:a16="http://schemas.microsoft.com/office/drawing/2014/main" id="{762850E8-9F06-224B-29D5-3E6348EF829D}"/>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3" name="Text Box 305">
            <a:extLst>
              <a:ext uri="{FF2B5EF4-FFF2-40B4-BE49-F238E27FC236}">
                <a16:creationId xmlns:a16="http://schemas.microsoft.com/office/drawing/2014/main" id="{800ED79C-0C76-8BD5-D48E-16712B3956BA}"/>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663</xdr:row>
      <xdr:rowOff>19050</xdr:rowOff>
    </xdr:from>
    <xdr:to>
      <xdr:col>2</xdr:col>
      <xdr:colOff>476250</xdr:colOff>
      <xdr:row>663</xdr:row>
      <xdr:rowOff>171450</xdr:rowOff>
    </xdr:to>
    <xdr:sp macro="" textlink="">
      <xdr:nvSpPr>
        <xdr:cNvPr id="274" name="Text Box 307">
          <a:extLst>
            <a:ext uri="{FF2B5EF4-FFF2-40B4-BE49-F238E27FC236}">
              <a16:creationId xmlns:a16="http://schemas.microsoft.com/office/drawing/2014/main" id="{76AD58F0-EEE7-4730-9632-D6FE93218969}"/>
            </a:ext>
          </a:extLst>
        </xdr:cNvPr>
        <xdr:cNvSpPr txBox="1">
          <a:spLocks noChangeArrowheads="1"/>
        </xdr:cNvSpPr>
      </xdr:nvSpPr>
      <xdr:spPr bwMode="auto">
        <a:xfrm>
          <a:off x="676275" y="101060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663</xdr:row>
      <xdr:rowOff>19050</xdr:rowOff>
    </xdr:from>
    <xdr:to>
      <xdr:col>5</xdr:col>
      <xdr:colOff>28575</xdr:colOff>
      <xdr:row>663</xdr:row>
      <xdr:rowOff>152400</xdr:rowOff>
    </xdr:to>
    <xdr:sp macro="" textlink="">
      <xdr:nvSpPr>
        <xdr:cNvPr id="275" name="Text Box 308">
          <a:extLst>
            <a:ext uri="{FF2B5EF4-FFF2-40B4-BE49-F238E27FC236}">
              <a16:creationId xmlns:a16="http://schemas.microsoft.com/office/drawing/2014/main" id="{6DB3818A-A7AF-462E-BFF1-450DDCF672C6}"/>
            </a:ext>
          </a:extLst>
        </xdr:cNvPr>
        <xdr:cNvSpPr txBox="1">
          <a:spLocks noChangeArrowheads="1"/>
        </xdr:cNvSpPr>
      </xdr:nvSpPr>
      <xdr:spPr bwMode="auto">
        <a:xfrm>
          <a:off x="1895475" y="101060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663</xdr:row>
      <xdr:rowOff>19050</xdr:rowOff>
    </xdr:from>
    <xdr:to>
      <xdr:col>12</xdr:col>
      <xdr:colOff>1009650</xdr:colOff>
      <xdr:row>663</xdr:row>
      <xdr:rowOff>180975</xdr:rowOff>
    </xdr:to>
    <xdr:sp macro="" textlink="">
      <xdr:nvSpPr>
        <xdr:cNvPr id="276" name="Text Box 309">
          <a:extLst>
            <a:ext uri="{FF2B5EF4-FFF2-40B4-BE49-F238E27FC236}">
              <a16:creationId xmlns:a16="http://schemas.microsoft.com/office/drawing/2014/main" id="{E9EC446B-2EA7-4039-8AAB-A495F586DFC7}"/>
            </a:ext>
          </a:extLst>
        </xdr:cNvPr>
        <xdr:cNvSpPr txBox="1">
          <a:spLocks noChangeArrowheads="1"/>
        </xdr:cNvSpPr>
      </xdr:nvSpPr>
      <xdr:spPr bwMode="auto">
        <a:xfrm>
          <a:off x="7324725" y="101060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647</xdr:row>
      <xdr:rowOff>266700</xdr:rowOff>
    </xdr:from>
    <xdr:to>
      <xdr:col>12</xdr:col>
      <xdr:colOff>981075</xdr:colOff>
      <xdr:row>652</xdr:row>
      <xdr:rowOff>219075</xdr:rowOff>
    </xdr:to>
    <xdr:sp macro="" textlink="">
      <xdr:nvSpPr>
        <xdr:cNvPr id="277" name="Text Box 310">
          <a:extLst>
            <a:ext uri="{FF2B5EF4-FFF2-40B4-BE49-F238E27FC236}">
              <a16:creationId xmlns:a16="http://schemas.microsoft.com/office/drawing/2014/main" id="{B9B460B6-36D6-4BB3-A100-31958866F7D0}"/>
            </a:ext>
          </a:extLst>
        </xdr:cNvPr>
        <xdr:cNvSpPr txBox="1">
          <a:spLocks noChangeArrowheads="1"/>
        </xdr:cNvSpPr>
      </xdr:nvSpPr>
      <xdr:spPr bwMode="auto">
        <a:xfrm>
          <a:off x="6753225" y="98755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646</xdr:row>
      <xdr:rowOff>28575</xdr:rowOff>
    </xdr:from>
    <xdr:to>
      <xdr:col>10</xdr:col>
      <xdr:colOff>723900</xdr:colOff>
      <xdr:row>647</xdr:row>
      <xdr:rowOff>95250</xdr:rowOff>
    </xdr:to>
    <xdr:sp macro="" textlink="">
      <xdr:nvSpPr>
        <xdr:cNvPr id="278" name="Oval 311">
          <a:extLst>
            <a:ext uri="{FF2B5EF4-FFF2-40B4-BE49-F238E27FC236}">
              <a16:creationId xmlns:a16="http://schemas.microsoft.com/office/drawing/2014/main" id="{3FE5E1CC-C865-435C-B01C-C063829F6DB5}"/>
            </a:ext>
          </a:extLst>
        </xdr:cNvPr>
        <xdr:cNvSpPr>
          <a:spLocks noChangeArrowheads="1"/>
        </xdr:cNvSpPr>
      </xdr:nvSpPr>
      <xdr:spPr bwMode="auto">
        <a:xfrm>
          <a:off x="4533900" y="98478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649</xdr:row>
      <xdr:rowOff>219075</xdr:rowOff>
    </xdr:from>
    <xdr:to>
      <xdr:col>12</xdr:col>
      <xdr:colOff>1552575</xdr:colOff>
      <xdr:row>652</xdr:row>
      <xdr:rowOff>200025</xdr:rowOff>
    </xdr:to>
    <xdr:grpSp>
      <xdr:nvGrpSpPr>
        <xdr:cNvPr id="279" name="Group 312">
          <a:extLst>
            <a:ext uri="{FF2B5EF4-FFF2-40B4-BE49-F238E27FC236}">
              <a16:creationId xmlns:a16="http://schemas.microsoft.com/office/drawing/2014/main" id="{2BA2331B-18F5-493A-BEF8-70E666403824}"/>
            </a:ext>
          </a:extLst>
        </xdr:cNvPr>
        <xdr:cNvGrpSpPr>
          <a:grpSpLocks/>
        </xdr:cNvGrpSpPr>
      </xdr:nvGrpSpPr>
      <xdr:grpSpPr bwMode="auto">
        <a:xfrm>
          <a:off x="8143875" y="223647000"/>
          <a:ext cx="514350" cy="790575"/>
          <a:chOff x="826" y="116"/>
          <a:chExt cx="43" cy="83"/>
        </a:xfrm>
      </xdr:grpSpPr>
      <xdr:sp macro="" textlink="">
        <xdr:nvSpPr>
          <xdr:cNvPr id="280" name="Text Box 313">
            <a:extLst>
              <a:ext uri="{FF2B5EF4-FFF2-40B4-BE49-F238E27FC236}">
                <a16:creationId xmlns:a16="http://schemas.microsoft.com/office/drawing/2014/main" id="{A783B043-29BE-2C48-B3FA-DAE443510E43}"/>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1" name="Text Box 314">
            <a:extLst>
              <a:ext uri="{FF2B5EF4-FFF2-40B4-BE49-F238E27FC236}">
                <a16:creationId xmlns:a16="http://schemas.microsoft.com/office/drawing/2014/main" id="{0C96611C-910C-105B-3CDB-2FD6B24C1DD8}"/>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682</xdr:row>
      <xdr:rowOff>19050</xdr:rowOff>
    </xdr:from>
    <xdr:to>
      <xdr:col>2</xdr:col>
      <xdr:colOff>476250</xdr:colOff>
      <xdr:row>682</xdr:row>
      <xdr:rowOff>171450</xdr:rowOff>
    </xdr:to>
    <xdr:sp macro="" textlink="">
      <xdr:nvSpPr>
        <xdr:cNvPr id="282" name="Text Box 316">
          <a:extLst>
            <a:ext uri="{FF2B5EF4-FFF2-40B4-BE49-F238E27FC236}">
              <a16:creationId xmlns:a16="http://schemas.microsoft.com/office/drawing/2014/main" id="{3AD58320-7263-4542-98BD-9FD123A35289}"/>
            </a:ext>
          </a:extLst>
        </xdr:cNvPr>
        <xdr:cNvSpPr txBox="1">
          <a:spLocks noChangeArrowheads="1"/>
        </xdr:cNvSpPr>
      </xdr:nvSpPr>
      <xdr:spPr bwMode="auto">
        <a:xfrm>
          <a:off x="676275" y="103955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682</xdr:row>
      <xdr:rowOff>19050</xdr:rowOff>
    </xdr:from>
    <xdr:to>
      <xdr:col>5</xdr:col>
      <xdr:colOff>28575</xdr:colOff>
      <xdr:row>682</xdr:row>
      <xdr:rowOff>152400</xdr:rowOff>
    </xdr:to>
    <xdr:sp macro="" textlink="">
      <xdr:nvSpPr>
        <xdr:cNvPr id="283" name="Text Box 317">
          <a:extLst>
            <a:ext uri="{FF2B5EF4-FFF2-40B4-BE49-F238E27FC236}">
              <a16:creationId xmlns:a16="http://schemas.microsoft.com/office/drawing/2014/main" id="{41D07879-5BB6-4838-BC0A-55C4FD8B0CDA}"/>
            </a:ext>
          </a:extLst>
        </xdr:cNvPr>
        <xdr:cNvSpPr txBox="1">
          <a:spLocks noChangeArrowheads="1"/>
        </xdr:cNvSpPr>
      </xdr:nvSpPr>
      <xdr:spPr bwMode="auto">
        <a:xfrm>
          <a:off x="1895475" y="103955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682</xdr:row>
      <xdr:rowOff>19050</xdr:rowOff>
    </xdr:from>
    <xdr:to>
      <xdr:col>12</xdr:col>
      <xdr:colOff>1009650</xdr:colOff>
      <xdr:row>682</xdr:row>
      <xdr:rowOff>180975</xdr:rowOff>
    </xdr:to>
    <xdr:sp macro="" textlink="">
      <xdr:nvSpPr>
        <xdr:cNvPr id="284" name="Text Box 318">
          <a:extLst>
            <a:ext uri="{FF2B5EF4-FFF2-40B4-BE49-F238E27FC236}">
              <a16:creationId xmlns:a16="http://schemas.microsoft.com/office/drawing/2014/main" id="{F041B20A-DCD0-4FA5-98E1-8C106F006C5F}"/>
            </a:ext>
          </a:extLst>
        </xdr:cNvPr>
        <xdr:cNvSpPr txBox="1">
          <a:spLocks noChangeArrowheads="1"/>
        </xdr:cNvSpPr>
      </xdr:nvSpPr>
      <xdr:spPr bwMode="auto">
        <a:xfrm>
          <a:off x="7324725" y="103955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666</xdr:row>
      <xdr:rowOff>266700</xdr:rowOff>
    </xdr:from>
    <xdr:to>
      <xdr:col>12</xdr:col>
      <xdr:colOff>981075</xdr:colOff>
      <xdr:row>671</xdr:row>
      <xdr:rowOff>219075</xdr:rowOff>
    </xdr:to>
    <xdr:sp macro="" textlink="">
      <xdr:nvSpPr>
        <xdr:cNvPr id="285" name="Text Box 319">
          <a:extLst>
            <a:ext uri="{FF2B5EF4-FFF2-40B4-BE49-F238E27FC236}">
              <a16:creationId xmlns:a16="http://schemas.microsoft.com/office/drawing/2014/main" id="{F1ACEC28-2C97-49EC-9E37-9C464DFF9D99}"/>
            </a:ext>
          </a:extLst>
        </xdr:cNvPr>
        <xdr:cNvSpPr txBox="1">
          <a:spLocks noChangeArrowheads="1"/>
        </xdr:cNvSpPr>
      </xdr:nvSpPr>
      <xdr:spPr bwMode="auto">
        <a:xfrm>
          <a:off x="6753225" y="101650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665</xdr:row>
      <xdr:rowOff>28575</xdr:rowOff>
    </xdr:from>
    <xdr:to>
      <xdr:col>10</xdr:col>
      <xdr:colOff>723900</xdr:colOff>
      <xdr:row>666</xdr:row>
      <xdr:rowOff>95250</xdr:rowOff>
    </xdr:to>
    <xdr:sp macro="" textlink="">
      <xdr:nvSpPr>
        <xdr:cNvPr id="286" name="Oval 320">
          <a:extLst>
            <a:ext uri="{FF2B5EF4-FFF2-40B4-BE49-F238E27FC236}">
              <a16:creationId xmlns:a16="http://schemas.microsoft.com/office/drawing/2014/main" id="{194DFB28-91AA-4AD9-9357-9BD7A1FDB129}"/>
            </a:ext>
          </a:extLst>
        </xdr:cNvPr>
        <xdr:cNvSpPr>
          <a:spLocks noChangeArrowheads="1"/>
        </xdr:cNvSpPr>
      </xdr:nvSpPr>
      <xdr:spPr bwMode="auto">
        <a:xfrm>
          <a:off x="4533900" y="1013745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668</xdr:row>
      <xdr:rowOff>219075</xdr:rowOff>
    </xdr:from>
    <xdr:to>
      <xdr:col>12</xdr:col>
      <xdr:colOff>1552575</xdr:colOff>
      <xdr:row>671</xdr:row>
      <xdr:rowOff>200025</xdr:rowOff>
    </xdr:to>
    <xdr:grpSp>
      <xdr:nvGrpSpPr>
        <xdr:cNvPr id="287" name="Group 321">
          <a:extLst>
            <a:ext uri="{FF2B5EF4-FFF2-40B4-BE49-F238E27FC236}">
              <a16:creationId xmlns:a16="http://schemas.microsoft.com/office/drawing/2014/main" id="{A306D8DA-A354-4BE7-80A1-8419229A2381}"/>
            </a:ext>
          </a:extLst>
        </xdr:cNvPr>
        <xdr:cNvGrpSpPr>
          <a:grpSpLocks/>
        </xdr:cNvGrpSpPr>
      </xdr:nvGrpSpPr>
      <xdr:grpSpPr bwMode="auto">
        <a:xfrm>
          <a:off x="8143875" y="230190675"/>
          <a:ext cx="514350" cy="790575"/>
          <a:chOff x="826" y="116"/>
          <a:chExt cx="43" cy="83"/>
        </a:xfrm>
      </xdr:grpSpPr>
      <xdr:sp macro="" textlink="">
        <xdr:nvSpPr>
          <xdr:cNvPr id="288" name="Text Box 322">
            <a:extLst>
              <a:ext uri="{FF2B5EF4-FFF2-40B4-BE49-F238E27FC236}">
                <a16:creationId xmlns:a16="http://schemas.microsoft.com/office/drawing/2014/main" id="{A7577CE8-FA4F-8522-069B-9C195A01413C}"/>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9" name="Text Box 323">
            <a:extLst>
              <a:ext uri="{FF2B5EF4-FFF2-40B4-BE49-F238E27FC236}">
                <a16:creationId xmlns:a16="http://schemas.microsoft.com/office/drawing/2014/main" id="{E3C6BF58-AD65-9CC7-5128-F023740A7A69}"/>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701</xdr:row>
      <xdr:rowOff>19050</xdr:rowOff>
    </xdr:from>
    <xdr:to>
      <xdr:col>2</xdr:col>
      <xdr:colOff>476250</xdr:colOff>
      <xdr:row>701</xdr:row>
      <xdr:rowOff>171450</xdr:rowOff>
    </xdr:to>
    <xdr:sp macro="" textlink="">
      <xdr:nvSpPr>
        <xdr:cNvPr id="290" name="Text Box 325">
          <a:extLst>
            <a:ext uri="{FF2B5EF4-FFF2-40B4-BE49-F238E27FC236}">
              <a16:creationId xmlns:a16="http://schemas.microsoft.com/office/drawing/2014/main" id="{6546CDDA-DB13-43A8-97A2-91885AB3E4F0}"/>
            </a:ext>
          </a:extLst>
        </xdr:cNvPr>
        <xdr:cNvSpPr txBox="1">
          <a:spLocks noChangeArrowheads="1"/>
        </xdr:cNvSpPr>
      </xdr:nvSpPr>
      <xdr:spPr bwMode="auto">
        <a:xfrm>
          <a:off x="676275" y="106851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701</xdr:row>
      <xdr:rowOff>19050</xdr:rowOff>
    </xdr:from>
    <xdr:to>
      <xdr:col>5</xdr:col>
      <xdr:colOff>28575</xdr:colOff>
      <xdr:row>701</xdr:row>
      <xdr:rowOff>152400</xdr:rowOff>
    </xdr:to>
    <xdr:sp macro="" textlink="">
      <xdr:nvSpPr>
        <xdr:cNvPr id="291" name="Text Box 326">
          <a:extLst>
            <a:ext uri="{FF2B5EF4-FFF2-40B4-BE49-F238E27FC236}">
              <a16:creationId xmlns:a16="http://schemas.microsoft.com/office/drawing/2014/main" id="{95037207-D937-410E-ADA8-1399CA56E55B}"/>
            </a:ext>
          </a:extLst>
        </xdr:cNvPr>
        <xdr:cNvSpPr txBox="1">
          <a:spLocks noChangeArrowheads="1"/>
        </xdr:cNvSpPr>
      </xdr:nvSpPr>
      <xdr:spPr bwMode="auto">
        <a:xfrm>
          <a:off x="1895475" y="106851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701</xdr:row>
      <xdr:rowOff>19050</xdr:rowOff>
    </xdr:from>
    <xdr:to>
      <xdr:col>12</xdr:col>
      <xdr:colOff>1009650</xdr:colOff>
      <xdr:row>701</xdr:row>
      <xdr:rowOff>180975</xdr:rowOff>
    </xdr:to>
    <xdr:sp macro="" textlink="">
      <xdr:nvSpPr>
        <xdr:cNvPr id="292" name="Text Box 327">
          <a:extLst>
            <a:ext uri="{FF2B5EF4-FFF2-40B4-BE49-F238E27FC236}">
              <a16:creationId xmlns:a16="http://schemas.microsoft.com/office/drawing/2014/main" id="{D39CF915-961E-49D0-813E-98682340BFDF}"/>
            </a:ext>
          </a:extLst>
        </xdr:cNvPr>
        <xdr:cNvSpPr txBox="1">
          <a:spLocks noChangeArrowheads="1"/>
        </xdr:cNvSpPr>
      </xdr:nvSpPr>
      <xdr:spPr bwMode="auto">
        <a:xfrm>
          <a:off x="7324725" y="106851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685</xdr:row>
      <xdr:rowOff>266700</xdr:rowOff>
    </xdr:from>
    <xdr:to>
      <xdr:col>12</xdr:col>
      <xdr:colOff>981075</xdr:colOff>
      <xdr:row>690</xdr:row>
      <xdr:rowOff>219075</xdr:rowOff>
    </xdr:to>
    <xdr:sp macro="" textlink="">
      <xdr:nvSpPr>
        <xdr:cNvPr id="293" name="Text Box 328">
          <a:extLst>
            <a:ext uri="{FF2B5EF4-FFF2-40B4-BE49-F238E27FC236}">
              <a16:creationId xmlns:a16="http://schemas.microsoft.com/office/drawing/2014/main" id="{4E28661D-C2FD-4422-AB3F-A6A849E45314}"/>
            </a:ext>
          </a:extLst>
        </xdr:cNvPr>
        <xdr:cNvSpPr txBox="1">
          <a:spLocks noChangeArrowheads="1"/>
        </xdr:cNvSpPr>
      </xdr:nvSpPr>
      <xdr:spPr bwMode="auto">
        <a:xfrm>
          <a:off x="6753225" y="104546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684</xdr:row>
      <xdr:rowOff>28575</xdr:rowOff>
    </xdr:from>
    <xdr:to>
      <xdr:col>10</xdr:col>
      <xdr:colOff>723900</xdr:colOff>
      <xdr:row>685</xdr:row>
      <xdr:rowOff>95250</xdr:rowOff>
    </xdr:to>
    <xdr:sp macro="" textlink="">
      <xdr:nvSpPr>
        <xdr:cNvPr id="294" name="Oval 329">
          <a:extLst>
            <a:ext uri="{FF2B5EF4-FFF2-40B4-BE49-F238E27FC236}">
              <a16:creationId xmlns:a16="http://schemas.microsoft.com/office/drawing/2014/main" id="{5AC2E7F8-44F9-4F01-9102-23C3CE0A5043}"/>
            </a:ext>
          </a:extLst>
        </xdr:cNvPr>
        <xdr:cNvSpPr>
          <a:spLocks noChangeArrowheads="1"/>
        </xdr:cNvSpPr>
      </xdr:nvSpPr>
      <xdr:spPr bwMode="auto">
        <a:xfrm>
          <a:off x="4533900" y="104270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687</xdr:row>
      <xdr:rowOff>219075</xdr:rowOff>
    </xdr:from>
    <xdr:to>
      <xdr:col>12</xdr:col>
      <xdr:colOff>1552575</xdr:colOff>
      <xdr:row>690</xdr:row>
      <xdr:rowOff>200025</xdr:rowOff>
    </xdr:to>
    <xdr:grpSp>
      <xdr:nvGrpSpPr>
        <xdr:cNvPr id="295" name="Group 330">
          <a:extLst>
            <a:ext uri="{FF2B5EF4-FFF2-40B4-BE49-F238E27FC236}">
              <a16:creationId xmlns:a16="http://schemas.microsoft.com/office/drawing/2014/main" id="{93FA2EAA-3387-4FFA-A7C4-EB681EA16057}"/>
            </a:ext>
          </a:extLst>
        </xdr:cNvPr>
        <xdr:cNvGrpSpPr>
          <a:grpSpLocks/>
        </xdr:cNvGrpSpPr>
      </xdr:nvGrpSpPr>
      <xdr:grpSpPr bwMode="auto">
        <a:xfrm>
          <a:off x="8143875" y="236734350"/>
          <a:ext cx="514350" cy="790575"/>
          <a:chOff x="826" y="116"/>
          <a:chExt cx="43" cy="83"/>
        </a:xfrm>
      </xdr:grpSpPr>
      <xdr:sp macro="" textlink="">
        <xdr:nvSpPr>
          <xdr:cNvPr id="296" name="Text Box 331">
            <a:extLst>
              <a:ext uri="{FF2B5EF4-FFF2-40B4-BE49-F238E27FC236}">
                <a16:creationId xmlns:a16="http://schemas.microsoft.com/office/drawing/2014/main" id="{48D2325A-F0A7-F585-9FF3-E9F52E7CCE74}"/>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 name="Text Box 332">
            <a:extLst>
              <a:ext uri="{FF2B5EF4-FFF2-40B4-BE49-F238E27FC236}">
                <a16:creationId xmlns:a16="http://schemas.microsoft.com/office/drawing/2014/main" id="{3FEE5428-DE5F-92F4-3ED5-F03DB1453C3E}"/>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720</xdr:row>
      <xdr:rowOff>19050</xdr:rowOff>
    </xdr:from>
    <xdr:to>
      <xdr:col>2</xdr:col>
      <xdr:colOff>476250</xdr:colOff>
      <xdr:row>720</xdr:row>
      <xdr:rowOff>171450</xdr:rowOff>
    </xdr:to>
    <xdr:sp macro="" textlink="">
      <xdr:nvSpPr>
        <xdr:cNvPr id="298" name="Text Box 334">
          <a:extLst>
            <a:ext uri="{FF2B5EF4-FFF2-40B4-BE49-F238E27FC236}">
              <a16:creationId xmlns:a16="http://schemas.microsoft.com/office/drawing/2014/main" id="{14A9D00C-1B90-44FC-854E-E7D8B8F7FB7D}"/>
            </a:ext>
          </a:extLst>
        </xdr:cNvPr>
        <xdr:cNvSpPr txBox="1">
          <a:spLocks noChangeArrowheads="1"/>
        </xdr:cNvSpPr>
      </xdr:nvSpPr>
      <xdr:spPr bwMode="auto">
        <a:xfrm>
          <a:off x="676275" y="109747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720</xdr:row>
      <xdr:rowOff>19050</xdr:rowOff>
    </xdr:from>
    <xdr:to>
      <xdr:col>5</xdr:col>
      <xdr:colOff>28575</xdr:colOff>
      <xdr:row>720</xdr:row>
      <xdr:rowOff>152400</xdr:rowOff>
    </xdr:to>
    <xdr:sp macro="" textlink="">
      <xdr:nvSpPr>
        <xdr:cNvPr id="299" name="Text Box 335">
          <a:extLst>
            <a:ext uri="{FF2B5EF4-FFF2-40B4-BE49-F238E27FC236}">
              <a16:creationId xmlns:a16="http://schemas.microsoft.com/office/drawing/2014/main" id="{E11EAE7D-0711-492E-9A95-FDA57E6DEEA9}"/>
            </a:ext>
          </a:extLst>
        </xdr:cNvPr>
        <xdr:cNvSpPr txBox="1">
          <a:spLocks noChangeArrowheads="1"/>
        </xdr:cNvSpPr>
      </xdr:nvSpPr>
      <xdr:spPr bwMode="auto">
        <a:xfrm>
          <a:off x="1895475" y="109747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720</xdr:row>
      <xdr:rowOff>19050</xdr:rowOff>
    </xdr:from>
    <xdr:to>
      <xdr:col>12</xdr:col>
      <xdr:colOff>1009650</xdr:colOff>
      <xdr:row>720</xdr:row>
      <xdr:rowOff>180975</xdr:rowOff>
    </xdr:to>
    <xdr:sp macro="" textlink="">
      <xdr:nvSpPr>
        <xdr:cNvPr id="300" name="Text Box 336">
          <a:extLst>
            <a:ext uri="{FF2B5EF4-FFF2-40B4-BE49-F238E27FC236}">
              <a16:creationId xmlns:a16="http://schemas.microsoft.com/office/drawing/2014/main" id="{C33D8ECF-3A53-4559-BDEF-A004FB9D9A99}"/>
            </a:ext>
          </a:extLst>
        </xdr:cNvPr>
        <xdr:cNvSpPr txBox="1">
          <a:spLocks noChangeArrowheads="1"/>
        </xdr:cNvSpPr>
      </xdr:nvSpPr>
      <xdr:spPr bwMode="auto">
        <a:xfrm>
          <a:off x="7324725" y="109747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704</xdr:row>
      <xdr:rowOff>266700</xdr:rowOff>
    </xdr:from>
    <xdr:to>
      <xdr:col>12</xdr:col>
      <xdr:colOff>981075</xdr:colOff>
      <xdr:row>709</xdr:row>
      <xdr:rowOff>219075</xdr:rowOff>
    </xdr:to>
    <xdr:sp macro="" textlink="">
      <xdr:nvSpPr>
        <xdr:cNvPr id="301" name="Text Box 337">
          <a:extLst>
            <a:ext uri="{FF2B5EF4-FFF2-40B4-BE49-F238E27FC236}">
              <a16:creationId xmlns:a16="http://schemas.microsoft.com/office/drawing/2014/main" id="{5EA324C1-ECA1-4B0B-99D0-050087378FA6}"/>
            </a:ext>
          </a:extLst>
        </xdr:cNvPr>
        <xdr:cNvSpPr txBox="1">
          <a:spLocks noChangeArrowheads="1"/>
        </xdr:cNvSpPr>
      </xdr:nvSpPr>
      <xdr:spPr bwMode="auto">
        <a:xfrm>
          <a:off x="6753225" y="107442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703</xdr:row>
      <xdr:rowOff>28575</xdr:rowOff>
    </xdr:from>
    <xdr:to>
      <xdr:col>10</xdr:col>
      <xdr:colOff>723900</xdr:colOff>
      <xdr:row>704</xdr:row>
      <xdr:rowOff>95250</xdr:rowOff>
    </xdr:to>
    <xdr:sp macro="" textlink="">
      <xdr:nvSpPr>
        <xdr:cNvPr id="302" name="Oval 338">
          <a:extLst>
            <a:ext uri="{FF2B5EF4-FFF2-40B4-BE49-F238E27FC236}">
              <a16:creationId xmlns:a16="http://schemas.microsoft.com/office/drawing/2014/main" id="{3FECDEE1-1FAE-48E5-A012-45A700877906}"/>
            </a:ext>
          </a:extLst>
        </xdr:cNvPr>
        <xdr:cNvSpPr>
          <a:spLocks noChangeArrowheads="1"/>
        </xdr:cNvSpPr>
      </xdr:nvSpPr>
      <xdr:spPr bwMode="auto">
        <a:xfrm>
          <a:off x="4533900" y="1071657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706</xdr:row>
      <xdr:rowOff>219075</xdr:rowOff>
    </xdr:from>
    <xdr:to>
      <xdr:col>12</xdr:col>
      <xdr:colOff>1552575</xdr:colOff>
      <xdr:row>709</xdr:row>
      <xdr:rowOff>200025</xdr:rowOff>
    </xdr:to>
    <xdr:grpSp>
      <xdr:nvGrpSpPr>
        <xdr:cNvPr id="303" name="Group 339">
          <a:extLst>
            <a:ext uri="{FF2B5EF4-FFF2-40B4-BE49-F238E27FC236}">
              <a16:creationId xmlns:a16="http://schemas.microsoft.com/office/drawing/2014/main" id="{20773BA0-D8AB-41F8-8195-0406E1C2FFD8}"/>
            </a:ext>
          </a:extLst>
        </xdr:cNvPr>
        <xdr:cNvGrpSpPr>
          <a:grpSpLocks/>
        </xdr:cNvGrpSpPr>
      </xdr:nvGrpSpPr>
      <xdr:grpSpPr bwMode="auto">
        <a:xfrm>
          <a:off x="8143875" y="243278025"/>
          <a:ext cx="514350" cy="790575"/>
          <a:chOff x="826" y="116"/>
          <a:chExt cx="43" cy="83"/>
        </a:xfrm>
      </xdr:grpSpPr>
      <xdr:sp macro="" textlink="">
        <xdr:nvSpPr>
          <xdr:cNvPr id="304" name="Text Box 340">
            <a:extLst>
              <a:ext uri="{FF2B5EF4-FFF2-40B4-BE49-F238E27FC236}">
                <a16:creationId xmlns:a16="http://schemas.microsoft.com/office/drawing/2014/main" id="{6F7AC29E-003B-A06A-8FF3-FB5BD630E4A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5" name="Text Box 341">
            <a:extLst>
              <a:ext uri="{FF2B5EF4-FFF2-40B4-BE49-F238E27FC236}">
                <a16:creationId xmlns:a16="http://schemas.microsoft.com/office/drawing/2014/main" id="{70D68935-AE2F-21A8-FE6F-148A1E918BB1}"/>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739</xdr:row>
      <xdr:rowOff>19050</xdr:rowOff>
    </xdr:from>
    <xdr:to>
      <xdr:col>2</xdr:col>
      <xdr:colOff>476250</xdr:colOff>
      <xdr:row>739</xdr:row>
      <xdr:rowOff>171450</xdr:rowOff>
    </xdr:to>
    <xdr:sp macro="" textlink="">
      <xdr:nvSpPr>
        <xdr:cNvPr id="306" name="Text Box 343">
          <a:extLst>
            <a:ext uri="{FF2B5EF4-FFF2-40B4-BE49-F238E27FC236}">
              <a16:creationId xmlns:a16="http://schemas.microsoft.com/office/drawing/2014/main" id="{456F12FE-D9B4-4760-879E-FC02C4512059}"/>
            </a:ext>
          </a:extLst>
        </xdr:cNvPr>
        <xdr:cNvSpPr txBox="1">
          <a:spLocks noChangeArrowheads="1"/>
        </xdr:cNvSpPr>
      </xdr:nvSpPr>
      <xdr:spPr bwMode="auto">
        <a:xfrm>
          <a:off x="676275" y="112642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739</xdr:row>
      <xdr:rowOff>19050</xdr:rowOff>
    </xdr:from>
    <xdr:to>
      <xdr:col>5</xdr:col>
      <xdr:colOff>28575</xdr:colOff>
      <xdr:row>739</xdr:row>
      <xdr:rowOff>152400</xdr:rowOff>
    </xdr:to>
    <xdr:sp macro="" textlink="">
      <xdr:nvSpPr>
        <xdr:cNvPr id="307" name="Text Box 344">
          <a:extLst>
            <a:ext uri="{FF2B5EF4-FFF2-40B4-BE49-F238E27FC236}">
              <a16:creationId xmlns:a16="http://schemas.microsoft.com/office/drawing/2014/main" id="{DE0E9D1C-8242-4784-8812-A9EAFE8DA4A1}"/>
            </a:ext>
          </a:extLst>
        </xdr:cNvPr>
        <xdr:cNvSpPr txBox="1">
          <a:spLocks noChangeArrowheads="1"/>
        </xdr:cNvSpPr>
      </xdr:nvSpPr>
      <xdr:spPr bwMode="auto">
        <a:xfrm>
          <a:off x="1895475" y="112642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739</xdr:row>
      <xdr:rowOff>19050</xdr:rowOff>
    </xdr:from>
    <xdr:to>
      <xdr:col>12</xdr:col>
      <xdr:colOff>1009650</xdr:colOff>
      <xdr:row>739</xdr:row>
      <xdr:rowOff>180975</xdr:rowOff>
    </xdr:to>
    <xdr:sp macro="" textlink="">
      <xdr:nvSpPr>
        <xdr:cNvPr id="308" name="Text Box 345">
          <a:extLst>
            <a:ext uri="{FF2B5EF4-FFF2-40B4-BE49-F238E27FC236}">
              <a16:creationId xmlns:a16="http://schemas.microsoft.com/office/drawing/2014/main" id="{05D0515E-0AB5-42A6-B5DC-9123AD18C78F}"/>
            </a:ext>
          </a:extLst>
        </xdr:cNvPr>
        <xdr:cNvSpPr txBox="1">
          <a:spLocks noChangeArrowheads="1"/>
        </xdr:cNvSpPr>
      </xdr:nvSpPr>
      <xdr:spPr bwMode="auto">
        <a:xfrm>
          <a:off x="7324725" y="112642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723</xdr:row>
      <xdr:rowOff>266700</xdr:rowOff>
    </xdr:from>
    <xdr:to>
      <xdr:col>12</xdr:col>
      <xdr:colOff>981075</xdr:colOff>
      <xdr:row>728</xdr:row>
      <xdr:rowOff>219075</xdr:rowOff>
    </xdr:to>
    <xdr:sp macro="" textlink="">
      <xdr:nvSpPr>
        <xdr:cNvPr id="309" name="Text Box 346">
          <a:extLst>
            <a:ext uri="{FF2B5EF4-FFF2-40B4-BE49-F238E27FC236}">
              <a16:creationId xmlns:a16="http://schemas.microsoft.com/office/drawing/2014/main" id="{330DF6CF-8F6B-4A55-8D14-23C32D278A97}"/>
            </a:ext>
          </a:extLst>
        </xdr:cNvPr>
        <xdr:cNvSpPr txBox="1">
          <a:spLocks noChangeArrowheads="1"/>
        </xdr:cNvSpPr>
      </xdr:nvSpPr>
      <xdr:spPr bwMode="auto">
        <a:xfrm>
          <a:off x="6753225" y="110337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257175</xdr:colOff>
      <xdr:row>722</xdr:row>
      <xdr:rowOff>47625</xdr:rowOff>
    </xdr:from>
    <xdr:to>
      <xdr:col>10</xdr:col>
      <xdr:colOff>714375</xdr:colOff>
      <xdr:row>723</xdr:row>
      <xdr:rowOff>114300</xdr:rowOff>
    </xdr:to>
    <xdr:sp macro="" textlink="">
      <xdr:nvSpPr>
        <xdr:cNvPr id="310" name="Oval 347">
          <a:extLst>
            <a:ext uri="{FF2B5EF4-FFF2-40B4-BE49-F238E27FC236}">
              <a16:creationId xmlns:a16="http://schemas.microsoft.com/office/drawing/2014/main" id="{50D33DFE-2494-4D23-916F-AC57C64062CC}"/>
            </a:ext>
          </a:extLst>
        </xdr:cNvPr>
        <xdr:cNvSpPr>
          <a:spLocks noChangeArrowheads="1"/>
        </xdr:cNvSpPr>
      </xdr:nvSpPr>
      <xdr:spPr bwMode="auto">
        <a:xfrm>
          <a:off x="4524375" y="110080425"/>
          <a:ext cx="2181225"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725</xdr:row>
      <xdr:rowOff>219075</xdr:rowOff>
    </xdr:from>
    <xdr:to>
      <xdr:col>12</xdr:col>
      <xdr:colOff>1552575</xdr:colOff>
      <xdr:row>728</xdr:row>
      <xdr:rowOff>200025</xdr:rowOff>
    </xdr:to>
    <xdr:grpSp>
      <xdr:nvGrpSpPr>
        <xdr:cNvPr id="311" name="Group 348">
          <a:extLst>
            <a:ext uri="{FF2B5EF4-FFF2-40B4-BE49-F238E27FC236}">
              <a16:creationId xmlns:a16="http://schemas.microsoft.com/office/drawing/2014/main" id="{A5D2752F-20F0-42AB-A515-A8487B52ED93}"/>
            </a:ext>
          </a:extLst>
        </xdr:cNvPr>
        <xdr:cNvGrpSpPr>
          <a:grpSpLocks/>
        </xdr:cNvGrpSpPr>
      </xdr:nvGrpSpPr>
      <xdr:grpSpPr bwMode="auto">
        <a:xfrm>
          <a:off x="8143875" y="249821700"/>
          <a:ext cx="514350" cy="790575"/>
          <a:chOff x="826" y="116"/>
          <a:chExt cx="43" cy="83"/>
        </a:xfrm>
      </xdr:grpSpPr>
      <xdr:sp macro="" textlink="">
        <xdr:nvSpPr>
          <xdr:cNvPr id="312" name="Text Box 349">
            <a:extLst>
              <a:ext uri="{FF2B5EF4-FFF2-40B4-BE49-F238E27FC236}">
                <a16:creationId xmlns:a16="http://schemas.microsoft.com/office/drawing/2014/main" id="{0EFBCDAC-4860-87DC-8BAF-0C166AB599D5}"/>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 name="Text Box 350">
            <a:extLst>
              <a:ext uri="{FF2B5EF4-FFF2-40B4-BE49-F238E27FC236}">
                <a16:creationId xmlns:a16="http://schemas.microsoft.com/office/drawing/2014/main" id="{36E5EECC-A6AB-67A5-48CF-289420D7B6AD}"/>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758</xdr:row>
      <xdr:rowOff>19050</xdr:rowOff>
    </xdr:from>
    <xdr:to>
      <xdr:col>2</xdr:col>
      <xdr:colOff>476250</xdr:colOff>
      <xdr:row>758</xdr:row>
      <xdr:rowOff>171450</xdr:rowOff>
    </xdr:to>
    <xdr:sp macro="" textlink="">
      <xdr:nvSpPr>
        <xdr:cNvPr id="314" name="Text Box 352">
          <a:extLst>
            <a:ext uri="{FF2B5EF4-FFF2-40B4-BE49-F238E27FC236}">
              <a16:creationId xmlns:a16="http://schemas.microsoft.com/office/drawing/2014/main" id="{1769DF0B-BA64-49DD-99B1-9EFF83665447}"/>
            </a:ext>
          </a:extLst>
        </xdr:cNvPr>
        <xdr:cNvSpPr txBox="1">
          <a:spLocks noChangeArrowheads="1"/>
        </xdr:cNvSpPr>
      </xdr:nvSpPr>
      <xdr:spPr bwMode="auto">
        <a:xfrm>
          <a:off x="676275" y="115538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758</xdr:row>
      <xdr:rowOff>19050</xdr:rowOff>
    </xdr:from>
    <xdr:to>
      <xdr:col>5</xdr:col>
      <xdr:colOff>28575</xdr:colOff>
      <xdr:row>758</xdr:row>
      <xdr:rowOff>152400</xdr:rowOff>
    </xdr:to>
    <xdr:sp macro="" textlink="">
      <xdr:nvSpPr>
        <xdr:cNvPr id="315" name="Text Box 353">
          <a:extLst>
            <a:ext uri="{FF2B5EF4-FFF2-40B4-BE49-F238E27FC236}">
              <a16:creationId xmlns:a16="http://schemas.microsoft.com/office/drawing/2014/main" id="{A7DA159A-2D10-4E4F-A452-E759AAA1AFCF}"/>
            </a:ext>
          </a:extLst>
        </xdr:cNvPr>
        <xdr:cNvSpPr txBox="1">
          <a:spLocks noChangeArrowheads="1"/>
        </xdr:cNvSpPr>
      </xdr:nvSpPr>
      <xdr:spPr bwMode="auto">
        <a:xfrm>
          <a:off x="1895475" y="115538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758</xdr:row>
      <xdr:rowOff>19050</xdr:rowOff>
    </xdr:from>
    <xdr:to>
      <xdr:col>12</xdr:col>
      <xdr:colOff>1009650</xdr:colOff>
      <xdr:row>758</xdr:row>
      <xdr:rowOff>180975</xdr:rowOff>
    </xdr:to>
    <xdr:sp macro="" textlink="">
      <xdr:nvSpPr>
        <xdr:cNvPr id="316" name="Text Box 354">
          <a:extLst>
            <a:ext uri="{FF2B5EF4-FFF2-40B4-BE49-F238E27FC236}">
              <a16:creationId xmlns:a16="http://schemas.microsoft.com/office/drawing/2014/main" id="{E7616E46-DAEF-495F-AEF5-68CC1D391200}"/>
            </a:ext>
          </a:extLst>
        </xdr:cNvPr>
        <xdr:cNvSpPr txBox="1">
          <a:spLocks noChangeArrowheads="1"/>
        </xdr:cNvSpPr>
      </xdr:nvSpPr>
      <xdr:spPr bwMode="auto">
        <a:xfrm>
          <a:off x="7324725" y="115538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742</xdr:row>
      <xdr:rowOff>266700</xdr:rowOff>
    </xdr:from>
    <xdr:to>
      <xdr:col>12</xdr:col>
      <xdr:colOff>981075</xdr:colOff>
      <xdr:row>747</xdr:row>
      <xdr:rowOff>219075</xdr:rowOff>
    </xdr:to>
    <xdr:sp macro="" textlink="">
      <xdr:nvSpPr>
        <xdr:cNvPr id="317" name="Text Box 355">
          <a:extLst>
            <a:ext uri="{FF2B5EF4-FFF2-40B4-BE49-F238E27FC236}">
              <a16:creationId xmlns:a16="http://schemas.microsoft.com/office/drawing/2014/main" id="{AC99CFAF-D6F7-4FE6-8BC0-3166CD72842F}"/>
            </a:ext>
          </a:extLst>
        </xdr:cNvPr>
        <xdr:cNvSpPr txBox="1">
          <a:spLocks noChangeArrowheads="1"/>
        </xdr:cNvSpPr>
      </xdr:nvSpPr>
      <xdr:spPr bwMode="auto">
        <a:xfrm>
          <a:off x="6753225" y="113233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741</xdr:row>
      <xdr:rowOff>28575</xdr:rowOff>
    </xdr:from>
    <xdr:to>
      <xdr:col>10</xdr:col>
      <xdr:colOff>723900</xdr:colOff>
      <xdr:row>742</xdr:row>
      <xdr:rowOff>95250</xdr:rowOff>
    </xdr:to>
    <xdr:sp macro="" textlink="">
      <xdr:nvSpPr>
        <xdr:cNvPr id="318" name="Oval 356">
          <a:extLst>
            <a:ext uri="{FF2B5EF4-FFF2-40B4-BE49-F238E27FC236}">
              <a16:creationId xmlns:a16="http://schemas.microsoft.com/office/drawing/2014/main" id="{7830693F-0047-47AB-BDF1-9E6D1C4E59C3}"/>
            </a:ext>
          </a:extLst>
        </xdr:cNvPr>
        <xdr:cNvSpPr>
          <a:spLocks noChangeArrowheads="1"/>
        </xdr:cNvSpPr>
      </xdr:nvSpPr>
      <xdr:spPr bwMode="auto">
        <a:xfrm>
          <a:off x="4533900" y="1129569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744</xdr:row>
      <xdr:rowOff>219075</xdr:rowOff>
    </xdr:from>
    <xdr:to>
      <xdr:col>12</xdr:col>
      <xdr:colOff>1552575</xdr:colOff>
      <xdr:row>747</xdr:row>
      <xdr:rowOff>200025</xdr:rowOff>
    </xdr:to>
    <xdr:grpSp>
      <xdr:nvGrpSpPr>
        <xdr:cNvPr id="319" name="Group 357">
          <a:extLst>
            <a:ext uri="{FF2B5EF4-FFF2-40B4-BE49-F238E27FC236}">
              <a16:creationId xmlns:a16="http://schemas.microsoft.com/office/drawing/2014/main" id="{9D7488E2-2C72-42F6-9731-6B3544B15782}"/>
            </a:ext>
          </a:extLst>
        </xdr:cNvPr>
        <xdr:cNvGrpSpPr>
          <a:grpSpLocks/>
        </xdr:cNvGrpSpPr>
      </xdr:nvGrpSpPr>
      <xdr:grpSpPr bwMode="auto">
        <a:xfrm>
          <a:off x="8143875" y="256365375"/>
          <a:ext cx="514350" cy="790575"/>
          <a:chOff x="826" y="116"/>
          <a:chExt cx="43" cy="83"/>
        </a:xfrm>
      </xdr:grpSpPr>
      <xdr:sp macro="" textlink="">
        <xdr:nvSpPr>
          <xdr:cNvPr id="320" name="Text Box 358">
            <a:extLst>
              <a:ext uri="{FF2B5EF4-FFF2-40B4-BE49-F238E27FC236}">
                <a16:creationId xmlns:a16="http://schemas.microsoft.com/office/drawing/2014/main" id="{908A02EE-8CA5-6734-E5F2-347286D05C4F}"/>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1" name="Text Box 359">
            <a:extLst>
              <a:ext uri="{FF2B5EF4-FFF2-40B4-BE49-F238E27FC236}">
                <a16:creationId xmlns:a16="http://schemas.microsoft.com/office/drawing/2014/main" id="{950F5ABB-BFF9-6F75-4338-72FB35B7437F}"/>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777</xdr:row>
      <xdr:rowOff>19050</xdr:rowOff>
    </xdr:from>
    <xdr:to>
      <xdr:col>2</xdr:col>
      <xdr:colOff>476250</xdr:colOff>
      <xdr:row>777</xdr:row>
      <xdr:rowOff>171450</xdr:rowOff>
    </xdr:to>
    <xdr:sp macro="" textlink="">
      <xdr:nvSpPr>
        <xdr:cNvPr id="322" name="Text Box 361">
          <a:extLst>
            <a:ext uri="{FF2B5EF4-FFF2-40B4-BE49-F238E27FC236}">
              <a16:creationId xmlns:a16="http://schemas.microsoft.com/office/drawing/2014/main" id="{0079B539-73A8-4BF5-BBA1-438204C16139}"/>
            </a:ext>
          </a:extLst>
        </xdr:cNvPr>
        <xdr:cNvSpPr txBox="1">
          <a:spLocks noChangeArrowheads="1"/>
        </xdr:cNvSpPr>
      </xdr:nvSpPr>
      <xdr:spPr bwMode="auto">
        <a:xfrm>
          <a:off x="676275" y="1184338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777</xdr:row>
      <xdr:rowOff>19050</xdr:rowOff>
    </xdr:from>
    <xdr:to>
      <xdr:col>5</xdr:col>
      <xdr:colOff>28575</xdr:colOff>
      <xdr:row>777</xdr:row>
      <xdr:rowOff>152400</xdr:rowOff>
    </xdr:to>
    <xdr:sp macro="" textlink="">
      <xdr:nvSpPr>
        <xdr:cNvPr id="323" name="Text Box 362">
          <a:extLst>
            <a:ext uri="{FF2B5EF4-FFF2-40B4-BE49-F238E27FC236}">
              <a16:creationId xmlns:a16="http://schemas.microsoft.com/office/drawing/2014/main" id="{B6BC8737-A275-4C1D-B5E6-04B571EA6D0F}"/>
            </a:ext>
          </a:extLst>
        </xdr:cNvPr>
        <xdr:cNvSpPr txBox="1">
          <a:spLocks noChangeArrowheads="1"/>
        </xdr:cNvSpPr>
      </xdr:nvSpPr>
      <xdr:spPr bwMode="auto">
        <a:xfrm>
          <a:off x="1895475" y="1184338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777</xdr:row>
      <xdr:rowOff>19050</xdr:rowOff>
    </xdr:from>
    <xdr:to>
      <xdr:col>12</xdr:col>
      <xdr:colOff>1009650</xdr:colOff>
      <xdr:row>777</xdr:row>
      <xdr:rowOff>180975</xdr:rowOff>
    </xdr:to>
    <xdr:sp macro="" textlink="">
      <xdr:nvSpPr>
        <xdr:cNvPr id="324" name="Text Box 363">
          <a:extLst>
            <a:ext uri="{FF2B5EF4-FFF2-40B4-BE49-F238E27FC236}">
              <a16:creationId xmlns:a16="http://schemas.microsoft.com/office/drawing/2014/main" id="{F5A9E7D2-DA29-43B9-84B9-84F442D9046D}"/>
            </a:ext>
          </a:extLst>
        </xdr:cNvPr>
        <xdr:cNvSpPr txBox="1">
          <a:spLocks noChangeArrowheads="1"/>
        </xdr:cNvSpPr>
      </xdr:nvSpPr>
      <xdr:spPr bwMode="auto">
        <a:xfrm>
          <a:off x="7324725" y="1184338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761</xdr:row>
      <xdr:rowOff>266700</xdr:rowOff>
    </xdr:from>
    <xdr:to>
      <xdr:col>12</xdr:col>
      <xdr:colOff>981075</xdr:colOff>
      <xdr:row>766</xdr:row>
      <xdr:rowOff>219075</xdr:rowOff>
    </xdr:to>
    <xdr:sp macro="" textlink="">
      <xdr:nvSpPr>
        <xdr:cNvPr id="325" name="Text Box 364">
          <a:extLst>
            <a:ext uri="{FF2B5EF4-FFF2-40B4-BE49-F238E27FC236}">
              <a16:creationId xmlns:a16="http://schemas.microsoft.com/office/drawing/2014/main" id="{CBAAED2F-E294-4D81-A97E-54B1806A3C36}"/>
            </a:ext>
          </a:extLst>
        </xdr:cNvPr>
        <xdr:cNvSpPr txBox="1">
          <a:spLocks noChangeArrowheads="1"/>
        </xdr:cNvSpPr>
      </xdr:nvSpPr>
      <xdr:spPr bwMode="auto">
        <a:xfrm>
          <a:off x="6753225" y="1161288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760</xdr:row>
      <xdr:rowOff>38100</xdr:rowOff>
    </xdr:from>
    <xdr:to>
      <xdr:col>10</xdr:col>
      <xdr:colOff>723900</xdr:colOff>
      <xdr:row>761</xdr:row>
      <xdr:rowOff>104775</xdr:rowOff>
    </xdr:to>
    <xdr:sp macro="" textlink="">
      <xdr:nvSpPr>
        <xdr:cNvPr id="326" name="Oval 365">
          <a:extLst>
            <a:ext uri="{FF2B5EF4-FFF2-40B4-BE49-F238E27FC236}">
              <a16:creationId xmlns:a16="http://schemas.microsoft.com/office/drawing/2014/main" id="{192FAEE4-0560-4E72-BFB1-5F29FEB9DC32}"/>
            </a:ext>
          </a:extLst>
        </xdr:cNvPr>
        <xdr:cNvSpPr>
          <a:spLocks noChangeArrowheads="1"/>
        </xdr:cNvSpPr>
      </xdr:nvSpPr>
      <xdr:spPr bwMode="auto">
        <a:xfrm>
          <a:off x="4533900" y="1158621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763</xdr:row>
      <xdr:rowOff>219075</xdr:rowOff>
    </xdr:from>
    <xdr:to>
      <xdr:col>12</xdr:col>
      <xdr:colOff>1552575</xdr:colOff>
      <xdr:row>766</xdr:row>
      <xdr:rowOff>200025</xdr:rowOff>
    </xdr:to>
    <xdr:grpSp>
      <xdr:nvGrpSpPr>
        <xdr:cNvPr id="327" name="Group 366">
          <a:extLst>
            <a:ext uri="{FF2B5EF4-FFF2-40B4-BE49-F238E27FC236}">
              <a16:creationId xmlns:a16="http://schemas.microsoft.com/office/drawing/2014/main" id="{F76D7069-D150-4DA4-A133-E959B439F880}"/>
            </a:ext>
          </a:extLst>
        </xdr:cNvPr>
        <xdr:cNvGrpSpPr>
          <a:grpSpLocks/>
        </xdr:cNvGrpSpPr>
      </xdr:nvGrpSpPr>
      <xdr:grpSpPr bwMode="auto">
        <a:xfrm>
          <a:off x="8143875" y="262909050"/>
          <a:ext cx="514350" cy="790575"/>
          <a:chOff x="826" y="116"/>
          <a:chExt cx="43" cy="83"/>
        </a:xfrm>
      </xdr:grpSpPr>
      <xdr:sp macro="" textlink="">
        <xdr:nvSpPr>
          <xdr:cNvPr id="328" name="Text Box 367">
            <a:extLst>
              <a:ext uri="{FF2B5EF4-FFF2-40B4-BE49-F238E27FC236}">
                <a16:creationId xmlns:a16="http://schemas.microsoft.com/office/drawing/2014/main" id="{FED577C5-603E-F80B-6E9C-52DEE28357A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9" name="Text Box 368">
            <a:extLst>
              <a:ext uri="{FF2B5EF4-FFF2-40B4-BE49-F238E27FC236}">
                <a16:creationId xmlns:a16="http://schemas.microsoft.com/office/drawing/2014/main" id="{54001B4D-91C2-75D9-D140-17271FF11177}"/>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796</xdr:row>
      <xdr:rowOff>19050</xdr:rowOff>
    </xdr:from>
    <xdr:to>
      <xdr:col>2</xdr:col>
      <xdr:colOff>476250</xdr:colOff>
      <xdr:row>796</xdr:row>
      <xdr:rowOff>171450</xdr:rowOff>
    </xdr:to>
    <xdr:sp macro="" textlink="">
      <xdr:nvSpPr>
        <xdr:cNvPr id="330" name="Text Box 370">
          <a:extLst>
            <a:ext uri="{FF2B5EF4-FFF2-40B4-BE49-F238E27FC236}">
              <a16:creationId xmlns:a16="http://schemas.microsoft.com/office/drawing/2014/main" id="{DF9C2970-53B6-4B7C-9E8A-5770456137B8}"/>
            </a:ext>
          </a:extLst>
        </xdr:cNvPr>
        <xdr:cNvSpPr txBox="1">
          <a:spLocks noChangeArrowheads="1"/>
        </xdr:cNvSpPr>
      </xdr:nvSpPr>
      <xdr:spPr bwMode="auto">
        <a:xfrm>
          <a:off x="676275" y="1213294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796</xdr:row>
      <xdr:rowOff>19050</xdr:rowOff>
    </xdr:from>
    <xdr:to>
      <xdr:col>5</xdr:col>
      <xdr:colOff>28575</xdr:colOff>
      <xdr:row>796</xdr:row>
      <xdr:rowOff>152400</xdr:rowOff>
    </xdr:to>
    <xdr:sp macro="" textlink="">
      <xdr:nvSpPr>
        <xdr:cNvPr id="331" name="Text Box 371">
          <a:extLst>
            <a:ext uri="{FF2B5EF4-FFF2-40B4-BE49-F238E27FC236}">
              <a16:creationId xmlns:a16="http://schemas.microsoft.com/office/drawing/2014/main" id="{23DD6E98-4F9B-47B7-8FD3-022E90B13337}"/>
            </a:ext>
          </a:extLst>
        </xdr:cNvPr>
        <xdr:cNvSpPr txBox="1">
          <a:spLocks noChangeArrowheads="1"/>
        </xdr:cNvSpPr>
      </xdr:nvSpPr>
      <xdr:spPr bwMode="auto">
        <a:xfrm>
          <a:off x="1895475" y="1213294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796</xdr:row>
      <xdr:rowOff>19050</xdr:rowOff>
    </xdr:from>
    <xdr:to>
      <xdr:col>12</xdr:col>
      <xdr:colOff>1009650</xdr:colOff>
      <xdr:row>796</xdr:row>
      <xdr:rowOff>180975</xdr:rowOff>
    </xdr:to>
    <xdr:sp macro="" textlink="">
      <xdr:nvSpPr>
        <xdr:cNvPr id="332" name="Text Box 372">
          <a:extLst>
            <a:ext uri="{FF2B5EF4-FFF2-40B4-BE49-F238E27FC236}">
              <a16:creationId xmlns:a16="http://schemas.microsoft.com/office/drawing/2014/main" id="{BC4172DB-95B9-4B9B-ABEE-054C918EAE8C}"/>
            </a:ext>
          </a:extLst>
        </xdr:cNvPr>
        <xdr:cNvSpPr txBox="1">
          <a:spLocks noChangeArrowheads="1"/>
        </xdr:cNvSpPr>
      </xdr:nvSpPr>
      <xdr:spPr bwMode="auto">
        <a:xfrm>
          <a:off x="7324725" y="1213294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780</xdr:row>
      <xdr:rowOff>266700</xdr:rowOff>
    </xdr:from>
    <xdr:to>
      <xdr:col>12</xdr:col>
      <xdr:colOff>981075</xdr:colOff>
      <xdr:row>785</xdr:row>
      <xdr:rowOff>219075</xdr:rowOff>
    </xdr:to>
    <xdr:sp macro="" textlink="">
      <xdr:nvSpPr>
        <xdr:cNvPr id="333" name="Text Box 373">
          <a:extLst>
            <a:ext uri="{FF2B5EF4-FFF2-40B4-BE49-F238E27FC236}">
              <a16:creationId xmlns:a16="http://schemas.microsoft.com/office/drawing/2014/main" id="{1ED39792-6B39-47BF-B35B-8067407377D9}"/>
            </a:ext>
          </a:extLst>
        </xdr:cNvPr>
        <xdr:cNvSpPr txBox="1">
          <a:spLocks noChangeArrowheads="1"/>
        </xdr:cNvSpPr>
      </xdr:nvSpPr>
      <xdr:spPr bwMode="auto">
        <a:xfrm>
          <a:off x="6753225" y="1190244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779</xdr:row>
      <xdr:rowOff>28575</xdr:rowOff>
    </xdr:from>
    <xdr:to>
      <xdr:col>10</xdr:col>
      <xdr:colOff>723900</xdr:colOff>
      <xdr:row>780</xdr:row>
      <xdr:rowOff>95250</xdr:rowOff>
    </xdr:to>
    <xdr:sp macro="" textlink="">
      <xdr:nvSpPr>
        <xdr:cNvPr id="334" name="Oval 374">
          <a:extLst>
            <a:ext uri="{FF2B5EF4-FFF2-40B4-BE49-F238E27FC236}">
              <a16:creationId xmlns:a16="http://schemas.microsoft.com/office/drawing/2014/main" id="{5DE8567D-0465-42EA-AE87-3408C7EE4E27}"/>
            </a:ext>
          </a:extLst>
        </xdr:cNvPr>
        <xdr:cNvSpPr>
          <a:spLocks noChangeArrowheads="1"/>
        </xdr:cNvSpPr>
      </xdr:nvSpPr>
      <xdr:spPr bwMode="auto">
        <a:xfrm>
          <a:off x="4533900" y="1187481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782</xdr:row>
      <xdr:rowOff>219075</xdr:rowOff>
    </xdr:from>
    <xdr:to>
      <xdr:col>12</xdr:col>
      <xdr:colOff>1552575</xdr:colOff>
      <xdr:row>785</xdr:row>
      <xdr:rowOff>200025</xdr:rowOff>
    </xdr:to>
    <xdr:grpSp>
      <xdr:nvGrpSpPr>
        <xdr:cNvPr id="335" name="Group 375">
          <a:extLst>
            <a:ext uri="{FF2B5EF4-FFF2-40B4-BE49-F238E27FC236}">
              <a16:creationId xmlns:a16="http://schemas.microsoft.com/office/drawing/2014/main" id="{69B7A579-226A-4900-B3D3-8429150340B5}"/>
            </a:ext>
          </a:extLst>
        </xdr:cNvPr>
        <xdr:cNvGrpSpPr>
          <a:grpSpLocks/>
        </xdr:cNvGrpSpPr>
      </xdr:nvGrpSpPr>
      <xdr:grpSpPr bwMode="auto">
        <a:xfrm>
          <a:off x="8143875" y="269452725"/>
          <a:ext cx="514350" cy="790575"/>
          <a:chOff x="826" y="116"/>
          <a:chExt cx="43" cy="83"/>
        </a:xfrm>
      </xdr:grpSpPr>
      <xdr:sp macro="" textlink="">
        <xdr:nvSpPr>
          <xdr:cNvPr id="336" name="Text Box 376">
            <a:extLst>
              <a:ext uri="{FF2B5EF4-FFF2-40B4-BE49-F238E27FC236}">
                <a16:creationId xmlns:a16="http://schemas.microsoft.com/office/drawing/2014/main" id="{F8CC6AEC-F384-D500-C1BF-033E764C9CA7}"/>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7" name="Text Box 377">
            <a:extLst>
              <a:ext uri="{FF2B5EF4-FFF2-40B4-BE49-F238E27FC236}">
                <a16:creationId xmlns:a16="http://schemas.microsoft.com/office/drawing/2014/main" id="{71D7A2D8-D5D8-79C6-FA0D-B5B27B5A37EB}"/>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815</xdr:row>
      <xdr:rowOff>19050</xdr:rowOff>
    </xdr:from>
    <xdr:to>
      <xdr:col>2</xdr:col>
      <xdr:colOff>476250</xdr:colOff>
      <xdr:row>815</xdr:row>
      <xdr:rowOff>171450</xdr:rowOff>
    </xdr:to>
    <xdr:sp macro="" textlink="">
      <xdr:nvSpPr>
        <xdr:cNvPr id="338" name="Text Box 379">
          <a:extLst>
            <a:ext uri="{FF2B5EF4-FFF2-40B4-BE49-F238E27FC236}">
              <a16:creationId xmlns:a16="http://schemas.microsoft.com/office/drawing/2014/main" id="{19FD8438-B995-4DC9-8054-EEB884DE1595}"/>
            </a:ext>
          </a:extLst>
        </xdr:cNvPr>
        <xdr:cNvSpPr txBox="1">
          <a:spLocks noChangeArrowheads="1"/>
        </xdr:cNvSpPr>
      </xdr:nvSpPr>
      <xdr:spPr bwMode="auto">
        <a:xfrm>
          <a:off x="676275" y="124225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815</xdr:row>
      <xdr:rowOff>19050</xdr:rowOff>
    </xdr:from>
    <xdr:to>
      <xdr:col>5</xdr:col>
      <xdr:colOff>28575</xdr:colOff>
      <xdr:row>815</xdr:row>
      <xdr:rowOff>152400</xdr:rowOff>
    </xdr:to>
    <xdr:sp macro="" textlink="">
      <xdr:nvSpPr>
        <xdr:cNvPr id="339" name="Text Box 380">
          <a:extLst>
            <a:ext uri="{FF2B5EF4-FFF2-40B4-BE49-F238E27FC236}">
              <a16:creationId xmlns:a16="http://schemas.microsoft.com/office/drawing/2014/main" id="{6CDC47DD-7FEC-4E37-9A83-4C00DBEDD155}"/>
            </a:ext>
          </a:extLst>
        </xdr:cNvPr>
        <xdr:cNvSpPr txBox="1">
          <a:spLocks noChangeArrowheads="1"/>
        </xdr:cNvSpPr>
      </xdr:nvSpPr>
      <xdr:spPr bwMode="auto">
        <a:xfrm>
          <a:off x="1895475" y="124225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815</xdr:row>
      <xdr:rowOff>19050</xdr:rowOff>
    </xdr:from>
    <xdr:to>
      <xdr:col>12</xdr:col>
      <xdr:colOff>1009650</xdr:colOff>
      <xdr:row>815</xdr:row>
      <xdr:rowOff>180975</xdr:rowOff>
    </xdr:to>
    <xdr:sp macro="" textlink="">
      <xdr:nvSpPr>
        <xdr:cNvPr id="340" name="Text Box 381">
          <a:extLst>
            <a:ext uri="{FF2B5EF4-FFF2-40B4-BE49-F238E27FC236}">
              <a16:creationId xmlns:a16="http://schemas.microsoft.com/office/drawing/2014/main" id="{06D64F62-63F9-440D-9390-12276E6E834B}"/>
            </a:ext>
          </a:extLst>
        </xdr:cNvPr>
        <xdr:cNvSpPr txBox="1">
          <a:spLocks noChangeArrowheads="1"/>
        </xdr:cNvSpPr>
      </xdr:nvSpPr>
      <xdr:spPr bwMode="auto">
        <a:xfrm>
          <a:off x="7324725" y="124225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799</xdr:row>
      <xdr:rowOff>266700</xdr:rowOff>
    </xdr:from>
    <xdr:to>
      <xdr:col>12</xdr:col>
      <xdr:colOff>981075</xdr:colOff>
      <xdr:row>804</xdr:row>
      <xdr:rowOff>219075</xdr:rowOff>
    </xdr:to>
    <xdr:sp macro="" textlink="">
      <xdr:nvSpPr>
        <xdr:cNvPr id="341" name="Text Box 382">
          <a:extLst>
            <a:ext uri="{FF2B5EF4-FFF2-40B4-BE49-F238E27FC236}">
              <a16:creationId xmlns:a16="http://schemas.microsoft.com/office/drawing/2014/main" id="{86DBF6DF-8616-4480-8144-394B1A0B8932}"/>
            </a:ext>
          </a:extLst>
        </xdr:cNvPr>
        <xdr:cNvSpPr txBox="1">
          <a:spLocks noChangeArrowheads="1"/>
        </xdr:cNvSpPr>
      </xdr:nvSpPr>
      <xdr:spPr bwMode="auto">
        <a:xfrm>
          <a:off x="6753225" y="1219200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8</xdr:col>
      <xdr:colOff>0</xdr:colOff>
      <xdr:row>798</xdr:row>
      <xdr:rowOff>28575</xdr:rowOff>
    </xdr:from>
    <xdr:to>
      <xdr:col>10</xdr:col>
      <xdr:colOff>742950</xdr:colOff>
      <xdr:row>799</xdr:row>
      <xdr:rowOff>95250</xdr:rowOff>
    </xdr:to>
    <xdr:sp macro="" textlink="">
      <xdr:nvSpPr>
        <xdr:cNvPr id="342" name="Oval 383">
          <a:extLst>
            <a:ext uri="{FF2B5EF4-FFF2-40B4-BE49-F238E27FC236}">
              <a16:creationId xmlns:a16="http://schemas.microsoft.com/office/drawing/2014/main" id="{C0D7D93E-952A-4D63-BEE6-B91672A32244}"/>
            </a:ext>
          </a:extLst>
        </xdr:cNvPr>
        <xdr:cNvSpPr>
          <a:spLocks noChangeArrowheads="1"/>
        </xdr:cNvSpPr>
      </xdr:nvSpPr>
      <xdr:spPr bwMode="auto">
        <a:xfrm>
          <a:off x="4876800" y="121643775"/>
          <a:ext cx="18288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801</xdr:row>
      <xdr:rowOff>219075</xdr:rowOff>
    </xdr:from>
    <xdr:to>
      <xdr:col>12</xdr:col>
      <xdr:colOff>1552575</xdr:colOff>
      <xdr:row>804</xdr:row>
      <xdr:rowOff>200025</xdr:rowOff>
    </xdr:to>
    <xdr:grpSp>
      <xdr:nvGrpSpPr>
        <xdr:cNvPr id="343" name="Group 384">
          <a:extLst>
            <a:ext uri="{FF2B5EF4-FFF2-40B4-BE49-F238E27FC236}">
              <a16:creationId xmlns:a16="http://schemas.microsoft.com/office/drawing/2014/main" id="{403316CD-D1EF-454E-AF9E-33B7CE92B577}"/>
            </a:ext>
          </a:extLst>
        </xdr:cNvPr>
        <xdr:cNvGrpSpPr>
          <a:grpSpLocks/>
        </xdr:cNvGrpSpPr>
      </xdr:nvGrpSpPr>
      <xdr:grpSpPr bwMode="auto">
        <a:xfrm>
          <a:off x="8143875" y="275996400"/>
          <a:ext cx="514350" cy="790575"/>
          <a:chOff x="826" y="116"/>
          <a:chExt cx="43" cy="83"/>
        </a:xfrm>
      </xdr:grpSpPr>
      <xdr:sp macro="" textlink="">
        <xdr:nvSpPr>
          <xdr:cNvPr id="344" name="Text Box 385">
            <a:extLst>
              <a:ext uri="{FF2B5EF4-FFF2-40B4-BE49-F238E27FC236}">
                <a16:creationId xmlns:a16="http://schemas.microsoft.com/office/drawing/2014/main" id="{84102C9C-EB11-A974-0B55-D52AF51129A6}"/>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5" name="Text Box 386">
            <a:extLst>
              <a:ext uri="{FF2B5EF4-FFF2-40B4-BE49-F238E27FC236}">
                <a16:creationId xmlns:a16="http://schemas.microsoft.com/office/drawing/2014/main" id="{4413B4B0-B5A5-D3D2-0AB8-621B9D0CC767}"/>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834</xdr:row>
      <xdr:rowOff>19050</xdr:rowOff>
    </xdr:from>
    <xdr:to>
      <xdr:col>2</xdr:col>
      <xdr:colOff>476250</xdr:colOff>
      <xdr:row>834</xdr:row>
      <xdr:rowOff>171450</xdr:rowOff>
    </xdr:to>
    <xdr:sp macro="" textlink="">
      <xdr:nvSpPr>
        <xdr:cNvPr id="346" name="Text Box 388">
          <a:extLst>
            <a:ext uri="{FF2B5EF4-FFF2-40B4-BE49-F238E27FC236}">
              <a16:creationId xmlns:a16="http://schemas.microsoft.com/office/drawing/2014/main" id="{76859D05-0460-4C6E-B7EB-E3EC29B3F91A}"/>
            </a:ext>
          </a:extLst>
        </xdr:cNvPr>
        <xdr:cNvSpPr txBox="1">
          <a:spLocks noChangeArrowheads="1"/>
        </xdr:cNvSpPr>
      </xdr:nvSpPr>
      <xdr:spPr bwMode="auto">
        <a:xfrm>
          <a:off x="676275" y="127120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834</xdr:row>
      <xdr:rowOff>19050</xdr:rowOff>
    </xdr:from>
    <xdr:to>
      <xdr:col>5</xdr:col>
      <xdr:colOff>28575</xdr:colOff>
      <xdr:row>834</xdr:row>
      <xdr:rowOff>152400</xdr:rowOff>
    </xdr:to>
    <xdr:sp macro="" textlink="">
      <xdr:nvSpPr>
        <xdr:cNvPr id="347" name="Text Box 389">
          <a:extLst>
            <a:ext uri="{FF2B5EF4-FFF2-40B4-BE49-F238E27FC236}">
              <a16:creationId xmlns:a16="http://schemas.microsoft.com/office/drawing/2014/main" id="{FE0C11FB-89B1-4CEE-9809-F176784D4855}"/>
            </a:ext>
          </a:extLst>
        </xdr:cNvPr>
        <xdr:cNvSpPr txBox="1">
          <a:spLocks noChangeArrowheads="1"/>
        </xdr:cNvSpPr>
      </xdr:nvSpPr>
      <xdr:spPr bwMode="auto">
        <a:xfrm>
          <a:off x="1895475" y="127120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834</xdr:row>
      <xdr:rowOff>19050</xdr:rowOff>
    </xdr:from>
    <xdr:to>
      <xdr:col>12</xdr:col>
      <xdr:colOff>1009650</xdr:colOff>
      <xdr:row>834</xdr:row>
      <xdr:rowOff>180975</xdr:rowOff>
    </xdr:to>
    <xdr:sp macro="" textlink="">
      <xdr:nvSpPr>
        <xdr:cNvPr id="348" name="Text Box 390">
          <a:extLst>
            <a:ext uri="{FF2B5EF4-FFF2-40B4-BE49-F238E27FC236}">
              <a16:creationId xmlns:a16="http://schemas.microsoft.com/office/drawing/2014/main" id="{5C150601-6733-4B4C-A1BB-E40245EDBBED}"/>
            </a:ext>
          </a:extLst>
        </xdr:cNvPr>
        <xdr:cNvSpPr txBox="1">
          <a:spLocks noChangeArrowheads="1"/>
        </xdr:cNvSpPr>
      </xdr:nvSpPr>
      <xdr:spPr bwMode="auto">
        <a:xfrm>
          <a:off x="7324725" y="127120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818</xdr:row>
      <xdr:rowOff>266700</xdr:rowOff>
    </xdr:from>
    <xdr:to>
      <xdr:col>12</xdr:col>
      <xdr:colOff>981075</xdr:colOff>
      <xdr:row>823</xdr:row>
      <xdr:rowOff>219075</xdr:rowOff>
    </xdr:to>
    <xdr:sp macro="" textlink="">
      <xdr:nvSpPr>
        <xdr:cNvPr id="349" name="Text Box 391">
          <a:extLst>
            <a:ext uri="{FF2B5EF4-FFF2-40B4-BE49-F238E27FC236}">
              <a16:creationId xmlns:a16="http://schemas.microsoft.com/office/drawing/2014/main" id="{60ABF6AF-1CB5-46B7-9967-0C9AB8286F43}"/>
            </a:ext>
          </a:extLst>
        </xdr:cNvPr>
        <xdr:cNvSpPr txBox="1">
          <a:spLocks noChangeArrowheads="1"/>
        </xdr:cNvSpPr>
      </xdr:nvSpPr>
      <xdr:spPr bwMode="auto">
        <a:xfrm>
          <a:off x="6753225" y="1248156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817</xdr:row>
      <xdr:rowOff>28575</xdr:rowOff>
    </xdr:from>
    <xdr:to>
      <xdr:col>10</xdr:col>
      <xdr:colOff>723900</xdr:colOff>
      <xdr:row>818</xdr:row>
      <xdr:rowOff>95250</xdr:rowOff>
    </xdr:to>
    <xdr:sp macro="" textlink="">
      <xdr:nvSpPr>
        <xdr:cNvPr id="350" name="Oval 392">
          <a:extLst>
            <a:ext uri="{FF2B5EF4-FFF2-40B4-BE49-F238E27FC236}">
              <a16:creationId xmlns:a16="http://schemas.microsoft.com/office/drawing/2014/main" id="{3C353874-6B34-4998-A4C2-D5D0EBC34609}"/>
            </a:ext>
          </a:extLst>
        </xdr:cNvPr>
        <xdr:cNvSpPr>
          <a:spLocks noChangeArrowheads="1"/>
        </xdr:cNvSpPr>
      </xdr:nvSpPr>
      <xdr:spPr bwMode="auto">
        <a:xfrm>
          <a:off x="4533900" y="124539375"/>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820</xdr:row>
      <xdr:rowOff>219075</xdr:rowOff>
    </xdr:from>
    <xdr:to>
      <xdr:col>12</xdr:col>
      <xdr:colOff>1552575</xdr:colOff>
      <xdr:row>823</xdr:row>
      <xdr:rowOff>200025</xdr:rowOff>
    </xdr:to>
    <xdr:grpSp>
      <xdr:nvGrpSpPr>
        <xdr:cNvPr id="351" name="Group 393">
          <a:extLst>
            <a:ext uri="{FF2B5EF4-FFF2-40B4-BE49-F238E27FC236}">
              <a16:creationId xmlns:a16="http://schemas.microsoft.com/office/drawing/2014/main" id="{0D5208D2-127C-477A-8C9A-EEE974E2411F}"/>
            </a:ext>
          </a:extLst>
        </xdr:cNvPr>
        <xdr:cNvGrpSpPr>
          <a:grpSpLocks/>
        </xdr:cNvGrpSpPr>
      </xdr:nvGrpSpPr>
      <xdr:grpSpPr bwMode="auto">
        <a:xfrm>
          <a:off x="8143875" y="282540075"/>
          <a:ext cx="514350" cy="790575"/>
          <a:chOff x="826" y="116"/>
          <a:chExt cx="43" cy="83"/>
        </a:xfrm>
      </xdr:grpSpPr>
      <xdr:sp macro="" textlink="">
        <xdr:nvSpPr>
          <xdr:cNvPr id="352" name="Text Box 394">
            <a:extLst>
              <a:ext uri="{FF2B5EF4-FFF2-40B4-BE49-F238E27FC236}">
                <a16:creationId xmlns:a16="http://schemas.microsoft.com/office/drawing/2014/main" id="{4B872610-C6E0-DCC3-5AE6-3E88B704E5F9}"/>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3" name="Text Box 395">
            <a:extLst>
              <a:ext uri="{FF2B5EF4-FFF2-40B4-BE49-F238E27FC236}">
                <a16:creationId xmlns:a16="http://schemas.microsoft.com/office/drawing/2014/main" id="{EEF46FFC-6B49-5E2F-EBCE-F54D79060337}"/>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853</xdr:row>
      <xdr:rowOff>19050</xdr:rowOff>
    </xdr:from>
    <xdr:to>
      <xdr:col>2</xdr:col>
      <xdr:colOff>476250</xdr:colOff>
      <xdr:row>853</xdr:row>
      <xdr:rowOff>171450</xdr:rowOff>
    </xdr:to>
    <xdr:sp macro="" textlink="">
      <xdr:nvSpPr>
        <xdr:cNvPr id="354" name="Text Box 397">
          <a:extLst>
            <a:ext uri="{FF2B5EF4-FFF2-40B4-BE49-F238E27FC236}">
              <a16:creationId xmlns:a16="http://schemas.microsoft.com/office/drawing/2014/main" id="{1F466402-80D7-4E7F-A9D6-7826F503FB4E}"/>
            </a:ext>
          </a:extLst>
        </xdr:cNvPr>
        <xdr:cNvSpPr txBox="1">
          <a:spLocks noChangeArrowheads="1"/>
        </xdr:cNvSpPr>
      </xdr:nvSpPr>
      <xdr:spPr bwMode="auto">
        <a:xfrm>
          <a:off x="676275" y="1300162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853</xdr:row>
      <xdr:rowOff>19050</xdr:rowOff>
    </xdr:from>
    <xdr:to>
      <xdr:col>5</xdr:col>
      <xdr:colOff>28575</xdr:colOff>
      <xdr:row>853</xdr:row>
      <xdr:rowOff>152400</xdr:rowOff>
    </xdr:to>
    <xdr:sp macro="" textlink="">
      <xdr:nvSpPr>
        <xdr:cNvPr id="355" name="Text Box 398">
          <a:extLst>
            <a:ext uri="{FF2B5EF4-FFF2-40B4-BE49-F238E27FC236}">
              <a16:creationId xmlns:a16="http://schemas.microsoft.com/office/drawing/2014/main" id="{392EB4F1-B922-4E59-B2E0-F30C24F157B5}"/>
            </a:ext>
          </a:extLst>
        </xdr:cNvPr>
        <xdr:cNvSpPr txBox="1">
          <a:spLocks noChangeArrowheads="1"/>
        </xdr:cNvSpPr>
      </xdr:nvSpPr>
      <xdr:spPr bwMode="auto">
        <a:xfrm>
          <a:off x="1895475" y="1300162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853</xdr:row>
      <xdr:rowOff>19050</xdr:rowOff>
    </xdr:from>
    <xdr:to>
      <xdr:col>12</xdr:col>
      <xdr:colOff>1009650</xdr:colOff>
      <xdr:row>853</xdr:row>
      <xdr:rowOff>180975</xdr:rowOff>
    </xdr:to>
    <xdr:sp macro="" textlink="">
      <xdr:nvSpPr>
        <xdr:cNvPr id="356" name="Text Box 399">
          <a:extLst>
            <a:ext uri="{FF2B5EF4-FFF2-40B4-BE49-F238E27FC236}">
              <a16:creationId xmlns:a16="http://schemas.microsoft.com/office/drawing/2014/main" id="{6513D66E-14CD-4D86-8F52-95D03C904359}"/>
            </a:ext>
          </a:extLst>
        </xdr:cNvPr>
        <xdr:cNvSpPr txBox="1">
          <a:spLocks noChangeArrowheads="1"/>
        </xdr:cNvSpPr>
      </xdr:nvSpPr>
      <xdr:spPr bwMode="auto">
        <a:xfrm>
          <a:off x="7324725" y="1300162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11</xdr:col>
      <xdr:colOff>47625</xdr:colOff>
      <xdr:row>837</xdr:row>
      <xdr:rowOff>266700</xdr:rowOff>
    </xdr:from>
    <xdr:to>
      <xdr:col>12</xdr:col>
      <xdr:colOff>981075</xdr:colOff>
      <xdr:row>842</xdr:row>
      <xdr:rowOff>219075</xdr:rowOff>
    </xdr:to>
    <xdr:sp macro="" textlink="">
      <xdr:nvSpPr>
        <xdr:cNvPr id="357" name="Text Box 400">
          <a:extLst>
            <a:ext uri="{FF2B5EF4-FFF2-40B4-BE49-F238E27FC236}">
              <a16:creationId xmlns:a16="http://schemas.microsoft.com/office/drawing/2014/main" id="{DEC3824F-3804-4D5D-A035-76EF98985B8D}"/>
            </a:ext>
          </a:extLst>
        </xdr:cNvPr>
        <xdr:cNvSpPr txBox="1">
          <a:spLocks noChangeArrowheads="1"/>
        </xdr:cNvSpPr>
      </xdr:nvSpPr>
      <xdr:spPr bwMode="auto">
        <a:xfrm>
          <a:off x="6753225" y="127711200"/>
          <a:ext cx="1171575" cy="762000"/>
        </a:xfrm>
        <a:prstGeom prst="rect">
          <a:avLst/>
        </a:prstGeom>
        <a:solidFill>
          <a:srgbClr xmlns:mc="http://schemas.openxmlformats.org/markup-compatibility/2006" xmlns:a14="http://schemas.microsoft.com/office/drawing/2010/main" val="CCFFFF" mc:Ignorable="a14" a14:legacySpreadsheetColorIndex="41"/>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住所</a:t>
          </a:r>
        </a:p>
        <a:p>
          <a:pPr algn="l" rtl="0">
            <a:lnSpc>
              <a:spcPts val="1500"/>
            </a:lnSpc>
            <a:defRPr sz="1000"/>
          </a:pPr>
          <a:r>
            <a:rPr lang="ja-JP" altLang="en-US" sz="1200" b="0" i="0" u="none" strike="noStrike" baseline="0">
              <a:solidFill>
                <a:srgbClr val="000000"/>
              </a:solidFill>
              <a:latin typeface="ＭＳ Ｐ明朝"/>
              <a:ea typeface="ＭＳ Ｐ明朝"/>
            </a:rPr>
            <a:t>　　　　</a:t>
          </a:r>
        </a:p>
        <a:p>
          <a:pPr algn="l" rtl="0">
            <a:lnSpc>
              <a:spcPts val="1500"/>
            </a:lnSpc>
            <a:defRPr sz="1000"/>
          </a:pPr>
          <a:r>
            <a:rPr lang="ja-JP" altLang="en-US" sz="12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社名　　　　　　　　　　　　　　　　　　　　　　　　　　　　　　㊞　　　　　　　　　　　　　　</a:t>
          </a:r>
        </a:p>
        <a:p>
          <a:pPr algn="l" rtl="0">
            <a:lnSpc>
              <a:spcPts val="1800"/>
            </a:lnSpc>
            <a:defRPr sz="1000"/>
          </a:pPr>
          <a:r>
            <a:rPr lang="ja-JP" altLang="en-US" sz="1500" b="0" i="0" u="none" strike="noStrike" baseline="0">
              <a:solidFill>
                <a:srgbClr val="000000"/>
              </a:solidFill>
              <a:latin typeface="ＭＳ Ｐ明朝"/>
              <a:ea typeface="ＭＳ Ｐ明朝"/>
            </a:rPr>
            <a:t>　　　　</a:t>
          </a:r>
        </a:p>
        <a:p>
          <a:pPr algn="l" rtl="0">
            <a:lnSpc>
              <a:spcPts val="1900"/>
            </a:lnSpc>
            <a:defRPr sz="1000"/>
          </a:pPr>
          <a:r>
            <a:rPr lang="ja-JP" altLang="en-US" sz="1500" b="0" i="0" u="none" strike="noStrike" baseline="0">
              <a:solidFill>
                <a:srgbClr val="000000"/>
              </a:solidFill>
              <a:latin typeface="ＭＳ Ｐ明朝"/>
              <a:ea typeface="ＭＳ Ｐ明朝"/>
            </a:rPr>
            <a:t>　　　　　　　　　　　　　　　　　　</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TEL　　　　　　　　　　　　　　　　　　　　　　　　　　　　　　　　　</a:t>
          </a:r>
        </a:p>
      </xdr:txBody>
    </xdr:sp>
    <xdr:clientData/>
  </xdr:twoCellAnchor>
  <xdr:twoCellAnchor>
    <xdr:from>
      <xdr:col>7</xdr:col>
      <xdr:colOff>266700</xdr:colOff>
      <xdr:row>836</xdr:row>
      <xdr:rowOff>38100</xdr:rowOff>
    </xdr:from>
    <xdr:to>
      <xdr:col>10</xdr:col>
      <xdr:colOff>723900</xdr:colOff>
      <xdr:row>837</xdr:row>
      <xdr:rowOff>104775</xdr:rowOff>
    </xdr:to>
    <xdr:sp macro="" textlink="">
      <xdr:nvSpPr>
        <xdr:cNvPr id="358" name="Oval 401">
          <a:extLst>
            <a:ext uri="{FF2B5EF4-FFF2-40B4-BE49-F238E27FC236}">
              <a16:creationId xmlns:a16="http://schemas.microsoft.com/office/drawing/2014/main" id="{FD54AA62-4558-4170-B544-4078CDFFFCB7}"/>
            </a:ext>
          </a:extLst>
        </xdr:cNvPr>
        <xdr:cNvSpPr>
          <a:spLocks noChangeArrowheads="1"/>
        </xdr:cNvSpPr>
      </xdr:nvSpPr>
      <xdr:spPr bwMode="auto">
        <a:xfrm>
          <a:off x="4533900" y="127444500"/>
          <a:ext cx="2171700" cy="219075"/>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1038225</xdr:colOff>
      <xdr:row>839</xdr:row>
      <xdr:rowOff>219075</xdr:rowOff>
    </xdr:from>
    <xdr:to>
      <xdr:col>12</xdr:col>
      <xdr:colOff>1552575</xdr:colOff>
      <xdr:row>842</xdr:row>
      <xdr:rowOff>200025</xdr:rowOff>
    </xdr:to>
    <xdr:grpSp>
      <xdr:nvGrpSpPr>
        <xdr:cNvPr id="359" name="Group 402">
          <a:extLst>
            <a:ext uri="{FF2B5EF4-FFF2-40B4-BE49-F238E27FC236}">
              <a16:creationId xmlns:a16="http://schemas.microsoft.com/office/drawing/2014/main" id="{F6FB871C-D033-49F0-8F5F-9FF522EEE018}"/>
            </a:ext>
          </a:extLst>
        </xdr:cNvPr>
        <xdr:cNvGrpSpPr>
          <a:grpSpLocks/>
        </xdr:cNvGrpSpPr>
      </xdr:nvGrpSpPr>
      <xdr:grpSpPr bwMode="auto">
        <a:xfrm>
          <a:off x="8143875" y="289083750"/>
          <a:ext cx="514350" cy="790575"/>
          <a:chOff x="826" y="116"/>
          <a:chExt cx="43" cy="83"/>
        </a:xfrm>
      </xdr:grpSpPr>
      <xdr:sp macro="" textlink="">
        <xdr:nvSpPr>
          <xdr:cNvPr id="360" name="Text Box 403">
            <a:extLst>
              <a:ext uri="{FF2B5EF4-FFF2-40B4-BE49-F238E27FC236}">
                <a16:creationId xmlns:a16="http://schemas.microsoft.com/office/drawing/2014/main" id="{BF543DAD-674D-AED1-B5EC-F3ED837EED1D}"/>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61" name="Text Box 404">
            <a:extLst>
              <a:ext uri="{FF2B5EF4-FFF2-40B4-BE49-F238E27FC236}">
                <a16:creationId xmlns:a16="http://schemas.microsoft.com/office/drawing/2014/main" id="{37F65B61-4D47-8267-5E17-517013052A5F}"/>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855</xdr:row>
      <xdr:rowOff>0</xdr:rowOff>
    </xdr:from>
    <xdr:to>
      <xdr:col>2</xdr:col>
      <xdr:colOff>476250</xdr:colOff>
      <xdr:row>855</xdr:row>
      <xdr:rowOff>0</xdr:rowOff>
    </xdr:to>
    <xdr:sp macro="" textlink="">
      <xdr:nvSpPr>
        <xdr:cNvPr id="362" name="Text Box 406">
          <a:extLst>
            <a:ext uri="{FF2B5EF4-FFF2-40B4-BE49-F238E27FC236}">
              <a16:creationId xmlns:a16="http://schemas.microsoft.com/office/drawing/2014/main" id="{8F4F0DBB-A93B-4B57-B27A-D82388EA0B5B}"/>
            </a:ext>
          </a:extLst>
        </xdr:cNvPr>
        <xdr:cNvSpPr txBox="1">
          <a:spLocks noChangeArrowheads="1"/>
        </xdr:cNvSpPr>
      </xdr:nvSpPr>
      <xdr:spPr bwMode="auto">
        <a:xfrm>
          <a:off x="676275" y="130302000"/>
          <a:ext cx="1019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363" name="Text Box 407">
          <a:extLst>
            <a:ext uri="{FF2B5EF4-FFF2-40B4-BE49-F238E27FC236}">
              <a16:creationId xmlns:a16="http://schemas.microsoft.com/office/drawing/2014/main" id="{F27F80D3-9B01-4571-B0EE-12B4D862DC67}"/>
            </a:ext>
          </a:extLst>
        </xdr:cNvPr>
        <xdr:cNvSpPr txBox="1">
          <a:spLocks noChangeArrowheads="1"/>
        </xdr:cNvSpPr>
      </xdr:nvSpPr>
      <xdr:spPr bwMode="auto">
        <a:xfrm>
          <a:off x="1895475" y="130302000"/>
          <a:ext cx="1181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364" name="Text Box 408">
          <a:extLst>
            <a:ext uri="{FF2B5EF4-FFF2-40B4-BE49-F238E27FC236}">
              <a16:creationId xmlns:a16="http://schemas.microsoft.com/office/drawing/2014/main" id="{6ED11B64-4590-4132-9646-8764129F80C1}"/>
            </a:ext>
          </a:extLst>
        </xdr:cNvPr>
        <xdr:cNvSpPr txBox="1">
          <a:spLocks noChangeArrowheads="1"/>
        </xdr:cNvSpPr>
      </xdr:nvSpPr>
      <xdr:spPr bwMode="auto">
        <a:xfrm>
          <a:off x="7324725" y="130302000"/>
          <a:ext cx="6000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365" name="Text Box 415">
          <a:extLst>
            <a:ext uri="{FF2B5EF4-FFF2-40B4-BE49-F238E27FC236}">
              <a16:creationId xmlns:a16="http://schemas.microsoft.com/office/drawing/2014/main" id="{D82EAF1A-8543-4F7F-A5B2-5FC63FAB4311}"/>
            </a:ext>
          </a:extLst>
        </xdr:cNvPr>
        <xdr:cNvSpPr txBox="1">
          <a:spLocks noChangeArrowheads="1"/>
        </xdr:cNvSpPr>
      </xdr:nvSpPr>
      <xdr:spPr bwMode="auto">
        <a:xfrm>
          <a:off x="676275" y="130302000"/>
          <a:ext cx="1019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366" name="Text Box 416">
          <a:extLst>
            <a:ext uri="{FF2B5EF4-FFF2-40B4-BE49-F238E27FC236}">
              <a16:creationId xmlns:a16="http://schemas.microsoft.com/office/drawing/2014/main" id="{17482E6E-7D9A-47D2-9170-B156AD27471D}"/>
            </a:ext>
          </a:extLst>
        </xdr:cNvPr>
        <xdr:cNvSpPr txBox="1">
          <a:spLocks noChangeArrowheads="1"/>
        </xdr:cNvSpPr>
      </xdr:nvSpPr>
      <xdr:spPr bwMode="auto">
        <a:xfrm>
          <a:off x="1895475" y="130302000"/>
          <a:ext cx="1181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367" name="Text Box 417">
          <a:extLst>
            <a:ext uri="{FF2B5EF4-FFF2-40B4-BE49-F238E27FC236}">
              <a16:creationId xmlns:a16="http://schemas.microsoft.com/office/drawing/2014/main" id="{66C7E8B9-393E-422F-9887-2718B4C33701}"/>
            </a:ext>
          </a:extLst>
        </xdr:cNvPr>
        <xdr:cNvSpPr txBox="1">
          <a:spLocks noChangeArrowheads="1"/>
        </xdr:cNvSpPr>
      </xdr:nvSpPr>
      <xdr:spPr bwMode="auto">
        <a:xfrm>
          <a:off x="7324725" y="130302000"/>
          <a:ext cx="6000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368" name="Text Box 424">
          <a:extLst>
            <a:ext uri="{FF2B5EF4-FFF2-40B4-BE49-F238E27FC236}">
              <a16:creationId xmlns:a16="http://schemas.microsoft.com/office/drawing/2014/main" id="{35746904-F2FB-4F1A-96A3-DEF804CC2611}"/>
            </a:ext>
          </a:extLst>
        </xdr:cNvPr>
        <xdr:cNvSpPr txBox="1">
          <a:spLocks noChangeArrowheads="1"/>
        </xdr:cNvSpPr>
      </xdr:nvSpPr>
      <xdr:spPr bwMode="auto">
        <a:xfrm>
          <a:off x="676275" y="130302000"/>
          <a:ext cx="1019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369" name="Text Box 425">
          <a:extLst>
            <a:ext uri="{FF2B5EF4-FFF2-40B4-BE49-F238E27FC236}">
              <a16:creationId xmlns:a16="http://schemas.microsoft.com/office/drawing/2014/main" id="{ED7D0F69-31E0-4A51-B466-636A7EA9708A}"/>
            </a:ext>
          </a:extLst>
        </xdr:cNvPr>
        <xdr:cNvSpPr txBox="1">
          <a:spLocks noChangeArrowheads="1"/>
        </xdr:cNvSpPr>
      </xdr:nvSpPr>
      <xdr:spPr bwMode="auto">
        <a:xfrm>
          <a:off x="1895475" y="130302000"/>
          <a:ext cx="1181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370" name="Text Box 426">
          <a:extLst>
            <a:ext uri="{FF2B5EF4-FFF2-40B4-BE49-F238E27FC236}">
              <a16:creationId xmlns:a16="http://schemas.microsoft.com/office/drawing/2014/main" id="{C7417944-6A7C-4159-BF78-210BE2FF6177}"/>
            </a:ext>
          </a:extLst>
        </xdr:cNvPr>
        <xdr:cNvSpPr txBox="1">
          <a:spLocks noChangeArrowheads="1"/>
        </xdr:cNvSpPr>
      </xdr:nvSpPr>
      <xdr:spPr bwMode="auto">
        <a:xfrm>
          <a:off x="7324725" y="130302000"/>
          <a:ext cx="6000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371" name="Text Box 433">
          <a:extLst>
            <a:ext uri="{FF2B5EF4-FFF2-40B4-BE49-F238E27FC236}">
              <a16:creationId xmlns:a16="http://schemas.microsoft.com/office/drawing/2014/main" id="{EC022F55-6C86-4A22-9DA5-8A064A5AE776}"/>
            </a:ext>
          </a:extLst>
        </xdr:cNvPr>
        <xdr:cNvSpPr txBox="1">
          <a:spLocks noChangeArrowheads="1"/>
        </xdr:cNvSpPr>
      </xdr:nvSpPr>
      <xdr:spPr bwMode="auto">
        <a:xfrm>
          <a:off x="676275" y="130302000"/>
          <a:ext cx="1019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372" name="Text Box 434">
          <a:extLst>
            <a:ext uri="{FF2B5EF4-FFF2-40B4-BE49-F238E27FC236}">
              <a16:creationId xmlns:a16="http://schemas.microsoft.com/office/drawing/2014/main" id="{CE3E0872-CC3F-4C6A-A56B-610AC2330C7F}"/>
            </a:ext>
          </a:extLst>
        </xdr:cNvPr>
        <xdr:cNvSpPr txBox="1">
          <a:spLocks noChangeArrowheads="1"/>
        </xdr:cNvSpPr>
      </xdr:nvSpPr>
      <xdr:spPr bwMode="auto">
        <a:xfrm>
          <a:off x="1895475" y="130302000"/>
          <a:ext cx="1181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373" name="Text Box 435">
          <a:extLst>
            <a:ext uri="{FF2B5EF4-FFF2-40B4-BE49-F238E27FC236}">
              <a16:creationId xmlns:a16="http://schemas.microsoft.com/office/drawing/2014/main" id="{403EAF1D-5C46-45D5-AFB5-3AB27AE353F3}"/>
            </a:ext>
          </a:extLst>
        </xdr:cNvPr>
        <xdr:cNvSpPr txBox="1">
          <a:spLocks noChangeArrowheads="1"/>
        </xdr:cNvSpPr>
      </xdr:nvSpPr>
      <xdr:spPr bwMode="auto">
        <a:xfrm>
          <a:off x="7324725" y="130302000"/>
          <a:ext cx="6000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855</xdr:row>
      <xdr:rowOff>0</xdr:rowOff>
    </xdr:from>
    <xdr:to>
      <xdr:col>2</xdr:col>
      <xdr:colOff>476250</xdr:colOff>
      <xdr:row>855</xdr:row>
      <xdr:rowOff>0</xdr:rowOff>
    </xdr:to>
    <xdr:sp macro="" textlink="">
      <xdr:nvSpPr>
        <xdr:cNvPr id="374" name="Text Box 442">
          <a:extLst>
            <a:ext uri="{FF2B5EF4-FFF2-40B4-BE49-F238E27FC236}">
              <a16:creationId xmlns:a16="http://schemas.microsoft.com/office/drawing/2014/main" id="{CFE6D9B3-63E3-4A71-A100-6B3B7B241360}"/>
            </a:ext>
          </a:extLst>
        </xdr:cNvPr>
        <xdr:cNvSpPr txBox="1">
          <a:spLocks noChangeArrowheads="1"/>
        </xdr:cNvSpPr>
      </xdr:nvSpPr>
      <xdr:spPr bwMode="auto">
        <a:xfrm>
          <a:off x="676275" y="130302000"/>
          <a:ext cx="1019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855</xdr:row>
      <xdr:rowOff>0</xdr:rowOff>
    </xdr:from>
    <xdr:to>
      <xdr:col>5</xdr:col>
      <xdr:colOff>28575</xdr:colOff>
      <xdr:row>855</xdr:row>
      <xdr:rowOff>0</xdr:rowOff>
    </xdr:to>
    <xdr:sp macro="" textlink="">
      <xdr:nvSpPr>
        <xdr:cNvPr id="375" name="Text Box 443">
          <a:extLst>
            <a:ext uri="{FF2B5EF4-FFF2-40B4-BE49-F238E27FC236}">
              <a16:creationId xmlns:a16="http://schemas.microsoft.com/office/drawing/2014/main" id="{D6631AB8-BFEA-4F45-BA0D-9A2B799B5F10}"/>
            </a:ext>
          </a:extLst>
        </xdr:cNvPr>
        <xdr:cNvSpPr txBox="1">
          <a:spLocks noChangeArrowheads="1"/>
        </xdr:cNvSpPr>
      </xdr:nvSpPr>
      <xdr:spPr bwMode="auto">
        <a:xfrm>
          <a:off x="1895475" y="130302000"/>
          <a:ext cx="1181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855</xdr:row>
      <xdr:rowOff>0</xdr:rowOff>
    </xdr:from>
    <xdr:to>
      <xdr:col>12</xdr:col>
      <xdr:colOff>1009650</xdr:colOff>
      <xdr:row>855</xdr:row>
      <xdr:rowOff>0</xdr:rowOff>
    </xdr:to>
    <xdr:sp macro="" textlink="">
      <xdr:nvSpPr>
        <xdr:cNvPr id="376" name="Text Box 444">
          <a:extLst>
            <a:ext uri="{FF2B5EF4-FFF2-40B4-BE49-F238E27FC236}">
              <a16:creationId xmlns:a16="http://schemas.microsoft.com/office/drawing/2014/main" id="{245F03E4-26CE-4B87-BD1B-B681F7997FBC}"/>
            </a:ext>
          </a:extLst>
        </xdr:cNvPr>
        <xdr:cNvSpPr txBox="1">
          <a:spLocks noChangeArrowheads="1"/>
        </xdr:cNvSpPr>
      </xdr:nvSpPr>
      <xdr:spPr bwMode="auto">
        <a:xfrm>
          <a:off x="7324725" y="130302000"/>
          <a:ext cx="6000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xdr:col>
      <xdr:colOff>66675</xdr:colOff>
      <xdr:row>55</xdr:row>
      <xdr:rowOff>19050</xdr:rowOff>
    </xdr:from>
    <xdr:to>
      <xdr:col>2</xdr:col>
      <xdr:colOff>476250</xdr:colOff>
      <xdr:row>55</xdr:row>
      <xdr:rowOff>171450</xdr:rowOff>
    </xdr:to>
    <xdr:sp macro="" textlink="">
      <xdr:nvSpPr>
        <xdr:cNvPr id="377" name="Text Box 469">
          <a:extLst>
            <a:ext uri="{FF2B5EF4-FFF2-40B4-BE49-F238E27FC236}">
              <a16:creationId xmlns:a16="http://schemas.microsoft.com/office/drawing/2014/main" id="{7A83649A-A0DE-4958-86C1-8F796CD92C9A}"/>
            </a:ext>
          </a:extLst>
        </xdr:cNvPr>
        <xdr:cNvSpPr txBox="1">
          <a:spLocks noChangeArrowheads="1"/>
        </xdr:cNvSpPr>
      </xdr:nvSpPr>
      <xdr:spPr bwMode="auto">
        <a:xfrm>
          <a:off x="676275" y="84010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55</xdr:row>
      <xdr:rowOff>19050</xdr:rowOff>
    </xdr:from>
    <xdr:to>
      <xdr:col>5</xdr:col>
      <xdr:colOff>28575</xdr:colOff>
      <xdr:row>55</xdr:row>
      <xdr:rowOff>152400</xdr:rowOff>
    </xdr:to>
    <xdr:sp macro="" textlink="">
      <xdr:nvSpPr>
        <xdr:cNvPr id="378" name="Text Box 470">
          <a:extLst>
            <a:ext uri="{FF2B5EF4-FFF2-40B4-BE49-F238E27FC236}">
              <a16:creationId xmlns:a16="http://schemas.microsoft.com/office/drawing/2014/main" id="{77543903-8868-4721-B864-A0D2812F83E1}"/>
            </a:ext>
          </a:extLst>
        </xdr:cNvPr>
        <xdr:cNvSpPr txBox="1">
          <a:spLocks noChangeArrowheads="1"/>
        </xdr:cNvSpPr>
      </xdr:nvSpPr>
      <xdr:spPr bwMode="auto">
        <a:xfrm>
          <a:off x="1895475" y="84010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55</xdr:row>
      <xdr:rowOff>19050</xdr:rowOff>
    </xdr:from>
    <xdr:to>
      <xdr:col>12</xdr:col>
      <xdr:colOff>1009650</xdr:colOff>
      <xdr:row>55</xdr:row>
      <xdr:rowOff>180975</xdr:rowOff>
    </xdr:to>
    <xdr:sp macro="" textlink="">
      <xdr:nvSpPr>
        <xdr:cNvPr id="379" name="Text Box 471">
          <a:extLst>
            <a:ext uri="{FF2B5EF4-FFF2-40B4-BE49-F238E27FC236}">
              <a16:creationId xmlns:a16="http://schemas.microsoft.com/office/drawing/2014/main" id="{15E4B4B5-4704-4D6A-85A1-F13FDA4CDBBD}"/>
            </a:ext>
          </a:extLst>
        </xdr:cNvPr>
        <xdr:cNvSpPr txBox="1">
          <a:spLocks noChangeArrowheads="1"/>
        </xdr:cNvSpPr>
      </xdr:nvSpPr>
      <xdr:spPr bwMode="auto">
        <a:xfrm>
          <a:off x="7324725" y="84010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41</xdr:row>
      <xdr:rowOff>219075</xdr:rowOff>
    </xdr:from>
    <xdr:to>
      <xdr:col>12</xdr:col>
      <xdr:colOff>1552575</xdr:colOff>
      <xdr:row>44</xdr:row>
      <xdr:rowOff>200025</xdr:rowOff>
    </xdr:to>
    <xdr:grpSp>
      <xdr:nvGrpSpPr>
        <xdr:cNvPr id="380" name="Group 474">
          <a:extLst>
            <a:ext uri="{FF2B5EF4-FFF2-40B4-BE49-F238E27FC236}">
              <a16:creationId xmlns:a16="http://schemas.microsoft.com/office/drawing/2014/main" id="{855D3E79-FDB7-4EF0-A2EF-2DF8B32E6307}"/>
            </a:ext>
          </a:extLst>
        </xdr:cNvPr>
        <xdr:cNvGrpSpPr>
          <a:grpSpLocks/>
        </xdr:cNvGrpSpPr>
      </xdr:nvGrpSpPr>
      <xdr:grpSpPr bwMode="auto">
        <a:xfrm>
          <a:off x="8143875" y="14249400"/>
          <a:ext cx="514350" cy="790575"/>
          <a:chOff x="826" y="116"/>
          <a:chExt cx="43" cy="83"/>
        </a:xfrm>
      </xdr:grpSpPr>
      <xdr:sp macro="" textlink="">
        <xdr:nvSpPr>
          <xdr:cNvPr id="381" name="Text Box 475">
            <a:extLst>
              <a:ext uri="{FF2B5EF4-FFF2-40B4-BE49-F238E27FC236}">
                <a16:creationId xmlns:a16="http://schemas.microsoft.com/office/drawing/2014/main" id="{C669F89C-F2B5-051E-3A67-B42DE3A789F0}"/>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82" name="Text Box 476">
            <a:extLst>
              <a:ext uri="{FF2B5EF4-FFF2-40B4-BE49-F238E27FC236}">
                <a16:creationId xmlns:a16="http://schemas.microsoft.com/office/drawing/2014/main" id="{F1032C4D-4C82-5C10-E661-1BBA202180A5}"/>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twoCellAnchor>
    <xdr:from>
      <xdr:col>1</xdr:col>
      <xdr:colOff>66675</xdr:colOff>
      <xdr:row>74</xdr:row>
      <xdr:rowOff>19050</xdr:rowOff>
    </xdr:from>
    <xdr:to>
      <xdr:col>2</xdr:col>
      <xdr:colOff>476250</xdr:colOff>
      <xdr:row>74</xdr:row>
      <xdr:rowOff>171450</xdr:rowOff>
    </xdr:to>
    <xdr:sp macro="" textlink="">
      <xdr:nvSpPr>
        <xdr:cNvPr id="383" name="Text Box 479">
          <a:extLst>
            <a:ext uri="{FF2B5EF4-FFF2-40B4-BE49-F238E27FC236}">
              <a16:creationId xmlns:a16="http://schemas.microsoft.com/office/drawing/2014/main" id="{AD1AAD26-7D46-4DB5-AEAF-73F3D81CAEA5}"/>
            </a:ext>
          </a:extLst>
        </xdr:cNvPr>
        <xdr:cNvSpPr txBox="1">
          <a:spLocks noChangeArrowheads="1"/>
        </xdr:cNvSpPr>
      </xdr:nvSpPr>
      <xdr:spPr bwMode="auto">
        <a:xfrm>
          <a:off x="676275" y="11296650"/>
          <a:ext cx="10191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得意先名：</a:t>
          </a:r>
        </a:p>
      </xdr:txBody>
    </xdr:sp>
    <xdr:clientData/>
  </xdr:twoCellAnchor>
  <xdr:twoCellAnchor>
    <xdr:from>
      <xdr:col>3</xdr:col>
      <xdr:colOff>66675</xdr:colOff>
      <xdr:row>74</xdr:row>
      <xdr:rowOff>19050</xdr:rowOff>
    </xdr:from>
    <xdr:to>
      <xdr:col>5</xdr:col>
      <xdr:colOff>28575</xdr:colOff>
      <xdr:row>74</xdr:row>
      <xdr:rowOff>152400</xdr:rowOff>
    </xdr:to>
    <xdr:sp macro="" textlink="">
      <xdr:nvSpPr>
        <xdr:cNvPr id="384" name="Text Box 480">
          <a:extLst>
            <a:ext uri="{FF2B5EF4-FFF2-40B4-BE49-F238E27FC236}">
              <a16:creationId xmlns:a16="http://schemas.microsoft.com/office/drawing/2014/main" id="{897997AD-EB19-478E-B32F-6DDAFCA23316}"/>
            </a:ext>
          </a:extLst>
        </xdr:cNvPr>
        <xdr:cNvSpPr txBox="1">
          <a:spLocks noChangeArrowheads="1"/>
        </xdr:cNvSpPr>
      </xdr:nvSpPr>
      <xdr:spPr bwMode="auto">
        <a:xfrm>
          <a:off x="1895475" y="11296650"/>
          <a:ext cx="118110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工事名</a:t>
          </a:r>
        </a:p>
      </xdr:txBody>
    </xdr:sp>
    <xdr:clientData/>
  </xdr:twoCellAnchor>
  <xdr:twoCellAnchor>
    <xdr:from>
      <xdr:col>12</xdr:col>
      <xdr:colOff>9525</xdr:colOff>
      <xdr:row>74</xdr:row>
      <xdr:rowOff>19050</xdr:rowOff>
    </xdr:from>
    <xdr:to>
      <xdr:col>12</xdr:col>
      <xdr:colOff>1009650</xdr:colOff>
      <xdr:row>74</xdr:row>
      <xdr:rowOff>180975</xdr:rowOff>
    </xdr:to>
    <xdr:sp macro="" textlink="">
      <xdr:nvSpPr>
        <xdr:cNvPr id="385" name="Text Box 481">
          <a:extLst>
            <a:ext uri="{FF2B5EF4-FFF2-40B4-BE49-F238E27FC236}">
              <a16:creationId xmlns:a16="http://schemas.microsoft.com/office/drawing/2014/main" id="{A15B58FB-D55C-48DD-81A0-208FAB101E7E}"/>
            </a:ext>
          </a:extLst>
        </xdr:cNvPr>
        <xdr:cNvSpPr txBox="1">
          <a:spLocks noChangeArrowheads="1"/>
        </xdr:cNvSpPr>
      </xdr:nvSpPr>
      <xdr:spPr bwMode="auto">
        <a:xfrm>
          <a:off x="7324725" y="11296650"/>
          <a:ext cx="6000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注文依頼書伝票№</a:t>
          </a:r>
        </a:p>
      </xdr:txBody>
    </xdr:sp>
    <xdr:clientData/>
  </xdr:twoCellAnchor>
  <xdr:twoCellAnchor>
    <xdr:from>
      <xdr:col>12</xdr:col>
      <xdr:colOff>1038225</xdr:colOff>
      <xdr:row>60</xdr:row>
      <xdr:rowOff>219075</xdr:rowOff>
    </xdr:from>
    <xdr:to>
      <xdr:col>12</xdr:col>
      <xdr:colOff>1552575</xdr:colOff>
      <xdr:row>63</xdr:row>
      <xdr:rowOff>200025</xdr:rowOff>
    </xdr:to>
    <xdr:grpSp>
      <xdr:nvGrpSpPr>
        <xdr:cNvPr id="386" name="Group 484">
          <a:extLst>
            <a:ext uri="{FF2B5EF4-FFF2-40B4-BE49-F238E27FC236}">
              <a16:creationId xmlns:a16="http://schemas.microsoft.com/office/drawing/2014/main" id="{284B4222-A707-4F43-B658-360810667940}"/>
            </a:ext>
          </a:extLst>
        </xdr:cNvPr>
        <xdr:cNvGrpSpPr>
          <a:grpSpLocks/>
        </xdr:cNvGrpSpPr>
      </xdr:nvGrpSpPr>
      <xdr:grpSpPr bwMode="auto">
        <a:xfrm>
          <a:off x="8143875" y="20793075"/>
          <a:ext cx="514350" cy="790575"/>
          <a:chOff x="826" y="116"/>
          <a:chExt cx="43" cy="83"/>
        </a:xfrm>
      </xdr:grpSpPr>
      <xdr:sp macro="" textlink="">
        <xdr:nvSpPr>
          <xdr:cNvPr id="387" name="Text Box 485">
            <a:extLst>
              <a:ext uri="{FF2B5EF4-FFF2-40B4-BE49-F238E27FC236}">
                <a16:creationId xmlns:a16="http://schemas.microsoft.com/office/drawing/2014/main" id="{00DBF672-D61F-BB96-AE41-339E84D58973}"/>
              </a:ext>
            </a:extLst>
          </xdr:cNvPr>
          <xdr:cNvSpPr txBox="1">
            <a:spLocks noChangeArrowheads="1"/>
          </xdr:cNvSpPr>
        </xdr:nvSpPr>
        <xdr:spPr bwMode="auto">
          <a:xfrm>
            <a:off x="826" y="137"/>
            <a:ext cx="43" cy="62"/>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88" name="Text Box 486">
            <a:extLst>
              <a:ext uri="{FF2B5EF4-FFF2-40B4-BE49-F238E27FC236}">
                <a16:creationId xmlns:a16="http://schemas.microsoft.com/office/drawing/2014/main" id="{13B10EB1-42F8-E248-5512-7892921805C8}"/>
              </a:ext>
            </a:extLst>
          </xdr:cNvPr>
          <xdr:cNvSpPr txBox="1">
            <a:spLocks noChangeArrowheads="1"/>
          </xdr:cNvSpPr>
        </xdr:nvSpPr>
        <xdr:spPr bwMode="auto">
          <a:xfrm>
            <a:off x="826" y="116"/>
            <a:ext cx="43" cy="21"/>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担当者</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2DE2-DDC5-4D88-BBBE-6D34050DC3D3}">
  <sheetPr>
    <tabColor theme="5"/>
  </sheetPr>
  <dimension ref="A1:CI43"/>
  <sheetViews>
    <sheetView showGridLines="0" view="pageBreakPreview" zoomScaleNormal="100" workbookViewId="0">
      <selection activeCell="AN3" sqref="AN3:AO3"/>
    </sheetView>
  </sheetViews>
  <sheetFormatPr defaultRowHeight="12"/>
  <cols>
    <col min="1" max="2" width="3" style="1" customWidth="1"/>
    <col min="3" max="6" width="3.42578125" style="1" customWidth="1"/>
    <col min="7" max="7" width="4.5703125" style="1" customWidth="1"/>
    <col min="8" max="8" width="5.42578125" style="1" customWidth="1"/>
    <col min="9" max="10" width="1.85546875" style="1" customWidth="1"/>
    <col min="11" max="11" width="3" style="1" customWidth="1"/>
    <col min="12" max="12" width="0.7109375" style="1" customWidth="1"/>
    <col min="13" max="14" width="1.7109375" style="1" customWidth="1"/>
    <col min="15" max="15" width="1.140625" style="1" hidden="1" customWidth="1"/>
    <col min="16" max="16" width="0.7109375" style="1" customWidth="1"/>
    <col min="17" max="26" width="2.42578125" style="1" customWidth="1"/>
    <col min="27" max="27" width="10.28515625" style="1" hidden="1" customWidth="1"/>
    <col min="28" max="28" width="2.5703125" style="1" customWidth="1"/>
    <col min="29" max="29" width="3.140625" style="1" customWidth="1"/>
    <col min="30" max="31" width="0.7109375" style="1" customWidth="1"/>
    <col min="32" max="50" width="1.28515625" style="1" customWidth="1"/>
    <col min="51" max="51" width="1.85546875" style="1" customWidth="1"/>
    <col min="52" max="52" width="1" style="1" customWidth="1"/>
    <col min="53" max="56" width="1.28515625" style="1" customWidth="1"/>
    <col min="57" max="57" width="1.5703125" style="1" customWidth="1"/>
    <col min="58" max="66" width="1.28515625" style="1" customWidth="1"/>
    <col min="67" max="67" width="1" style="1" customWidth="1"/>
    <col min="68" max="68" width="1.42578125" style="1" customWidth="1"/>
    <col min="69" max="69" width="11.7109375" style="1" customWidth="1"/>
    <col min="70" max="70" width="14.28515625" style="1" customWidth="1"/>
    <col min="71" max="74" width="4.7109375" style="1" customWidth="1"/>
    <col min="75" max="75" width="4" style="1" customWidth="1"/>
    <col min="76" max="16384" width="9.140625" style="1"/>
  </cols>
  <sheetData>
    <row r="1" spans="1:87" ht="12" customHeight="1" thickBot="1"/>
    <row r="2" spans="1:87" ht="21" customHeight="1">
      <c r="P2" s="184" t="s">
        <v>0</v>
      </c>
      <c r="Q2" s="184"/>
      <c r="R2" s="184"/>
      <c r="S2" s="184"/>
      <c r="T2" s="184"/>
      <c r="U2" s="184"/>
      <c r="V2" s="184"/>
      <c r="W2" s="184"/>
      <c r="X2" s="184"/>
      <c r="Y2" s="184"/>
      <c r="Z2" s="184"/>
      <c r="AA2" s="2"/>
      <c r="AB2" s="2"/>
      <c r="AC2" s="2"/>
      <c r="AD2" s="2"/>
      <c r="AE2" s="2"/>
      <c r="AF2" s="185" t="s">
        <v>1</v>
      </c>
      <c r="AG2" s="186"/>
      <c r="AH2" s="186"/>
      <c r="AI2" s="186"/>
      <c r="AJ2" s="186"/>
      <c r="AK2" s="186"/>
      <c r="AL2" s="186"/>
      <c r="AM2" s="186"/>
      <c r="AN2" s="186"/>
      <c r="AO2" s="186"/>
      <c r="AP2" s="186"/>
      <c r="AQ2" s="187"/>
      <c r="AR2" s="188"/>
      <c r="AS2" s="186"/>
      <c r="AT2" s="186"/>
      <c r="AU2" s="186"/>
      <c r="AV2" s="186"/>
      <c r="AW2" s="187"/>
      <c r="AX2" s="188"/>
      <c r="AY2" s="186"/>
      <c r="AZ2" s="186"/>
      <c r="BA2" s="186"/>
      <c r="BB2" s="186"/>
      <c r="BC2" s="187"/>
      <c r="BD2" s="188"/>
      <c r="BE2" s="186"/>
      <c r="BF2" s="186"/>
      <c r="BG2" s="186"/>
      <c r="BH2" s="186"/>
      <c r="BI2" s="187"/>
      <c r="BJ2" s="188"/>
      <c r="BK2" s="186"/>
      <c r="BL2" s="186"/>
      <c r="BM2" s="186"/>
      <c r="BN2" s="186"/>
      <c r="BO2" s="189"/>
      <c r="BR2" s="2"/>
      <c r="BS2" s="2"/>
      <c r="BT2" s="3"/>
      <c r="BU2" s="3"/>
      <c r="BV2" s="3"/>
      <c r="BW2" s="3"/>
      <c r="BX2" s="3"/>
      <c r="BY2" s="3"/>
      <c r="BZ2" s="3"/>
      <c r="CD2" s="4"/>
      <c r="CE2" s="4"/>
      <c r="CF2" s="4"/>
    </row>
    <row r="3" spans="1:87" ht="21" customHeight="1">
      <c r="P3" s="5"/>
      <c r="Q3" s="6" t="s">
        <v>2</v>
      </c>
      <c r="R3" s="194"/>
      <c r="S3" s="194"/>
      <c r="T3" s="5" t="s">
        <v>3</v>
      </c>
      <c r="U3" s="194"/>
      <c r="V3" s="194"/>
      <c r="W3" s="5" t="s">
        <v>4</v>
      </c>
      <c r="X3" s="194"/>
      <c r="Y3" s="194"/>
      <c r="Z3" s="5" t="s">
        <v>5</v>
      </c>
      <c r="AA3" s="2"/>
      <c r="AB3" s="2"/>
      <c r="AC3" s="2"/>
      <c r="AD3" s="2"/>
      <c r="AE3" s="2"/>
      <c r="AF3" s="180" t="s">
        <v>6</v>
      </c>
      <c r="AG3" s="181"/>
      <c r="AH3" s="181"/>
      <c r="AI3" s="181"/>
      <c r="AJ3" s="181"/>
      <c r="AK3" s="181"/>
      <c r="AL3" s="181"/>
      <c r="AM3" s="181"/>
      <c r="AN3" s="182" t="s">
        <v>7</v>
      </c>
      <c r="AO3" s="183"/>
      <c r="AP3" s="178"/>
      <c r="AQ3" s="179"/>
      <c r="AR3" s="178"/>
      <c r="AS3" s="179"/>
      <c r="AT3" s="178"/>
      <c r="AU3" s="179"/>
      <c r="AV3" s="176"/>
      <c r="AW3" s="176"/>
      <c r="AX3" s="176"/>
      <c r="AY3" s="176"/>
      <c r="AZ3" s="176"/>
      <c r="BA3" s="176"/>
      <c r="BB3" s="176"/>
      <c r="BC3" s="176"/>
      <c r="BD3" s="176"/>
      <c r="BE3" s="176"/>
      <c r="BF3" s="176"/>
      <c r="BG3" s="176"/>
      <c r="BH3" s="176"/>
      <c r="BI3" s="176"/>
      <c r="BJ3" s="176"/>
      <c r="BK3" s="176"/>
      <c r="BL3" s="176"/>
      <c r="BM3" s="176"/>
      <c r="BN3" s="176"/>
      <c r="BO3" s="177"/>
      <c r="BR3" s="2"/>
      <c r="BS3" s="2"/>
      <c r="BT3" s="3"/>
      <c r="BU3" s="3"/>
      <c r="BV3" s="3"/>
      <c r="BW3" s="3"/>
      <c r="BX3" s="3"/>
      <c r="BY3" s="3"/>
      <c r="BZ3" s="3"/>
      <c r="CD3" s="4"/>
      <c r="CE3" s="4"/>
      <c r="CF3" s="4"/>
    </row>
    <row r="4" spans="1:87" ht="14.25" customHeight="1">
      <c r="N4" s="5"/>
      <c r="O4" s="5"/>
      <c r="AF4" s="7" t="s">
        <v>8</v>
      </c>
      <c r="AG4" s="8"/>
      <c r="AH4" s="8"/>
      <c r="AI4" s="8"/>
      <c r="AJ4" s="8"/>
      <c r="AK4" s="8"/>
      <c r="AL4" s="8"/>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1"/>
      <c r="BZ4" s="9"/>
      <c r="CA4" s="9"/>
      <c r="CB4" s="9"/>
      <c r="CC4" s="9"/>
    </row>
    <row r="5" spans="1:87" ht="17.25">
      <c r="B5" s="190" t="s">
        <v>9</v>
      </c>
      <c r="C5" s="190"/>
      <c r="D5" s="190"/>
      <c r="E5" s="190"/>
      <c r="F5" s="190"/>
      <c r="G5" s="190"/>
      <c r="H5" s="190"/>
      <c r="I5" s="190"/>
      <c r="J5" s="190"/>
      <c r="K5" s="10"/>
      <c r="L5" s="10"/>
      <c r="M5" s="10"/>
      <c r="N5" s="10"/>
      <c r="O5" s="10"/>
      <c r="P5" s="10"/>
      <c r="Q5" s="10"/>
      <c r="R5" s="10"/>
      <c r="S5" s="10"/>
      <c r="T5" s="10"/>
      <c r="U5" s="10"/>
      <c r="V5" s="10"/>
      <c r="W5" s="10"/>
      <c r="X5" s="10"/>
      <c r="Y5" s="10"/>
      <c r="Z5" s="10"/>
      <c r="AF5" s="191"/>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3"/>
    </row>
    <row r="6" spans="1:87" ht="18" customHeight="1">
      <c r="AD6" s="9"/>
      <c r="AE6" s="9"/>
      <c r="AF6" s="11" t="s">
        <v>10</v>
      </c>
      <c r="AG6" s="12"/>
      <c r="AH6" s="12"/>
      <c r="AI6" s="12"/>
      <c r="AJ6" s="12"/>
      <c r="AK6" s="12"/>
      <c r="AL6" s="8"/>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1"/>
      <c r="BZ6" s="9"/>
      <c r="CA6" s="9"/>
      <c r="CB6" s="9"/>
      <c r="CC6" s="9"/>
    </row>
    <row r="7" spans="1:87">
      <c r="B7" s="1" t="s">
        <v>11</v>
      </c>
      <c r="AF7" s="7"/>
      <c r="AG7" s="8"/>
      <c r="AH7" s="8"/>
      <c r="AI7" s="8"/>
      <c r="AJ7" s="8"/>
      <c r="AK7" s="8"/>
      <c r="AL7" s="8"/>
      <c r="AM7" s="172" t="s">
        <v>12</v>
      </c>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3"/>
      <c r="BP7" s="13"/>
      <c r="CE7" s="9"/>
      <c r="CF7" s="9"/>
      <c r="CG7" s="9"/>
    </row>
    <row r="8" spans="1:87" ht="13.5" customHeight="1">
      <c r="AF8" s="14" t="s">
        <v>13</v>
      </c>
      <c r="AG8" s="15"/>
      <c r="AH8" s="15"/>
      <c r="AI8" s="15"/>
      <c r="AJ8" s="15"/>
      <c r="AK8" s="15"/>
      <c r="AL8" s="16"/>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5"/>
      <c r="BZ8" s="9"/>
      <c r="CA8" s="9"/>
      <c r="CB8" s="9"/>
      <c r="CI8" s="9"/>
    </row>
    <row r="9" spans="1:87" ht="13.5" customHeight="1" thickBot="1">
      <c r="K9" s="17"/>
      <c r="AF9" s="18" t="s">
        <v>14</v>
      </c>
      <c r="AG9" s="19"/>
      <c r="AH9" s="19"/>
      <c r="AI9" s="19"/>
      <c r="AJ9" s="19"/>
      <c r="AK9" s="19"/>
      <c r="AL9" s="20"/>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4"/>
      <c r="BZ9" s="9"/>
      <c r="CA9" s="9"/>
      <c r="CB9" s="9"/>
    </row>
    <row r="10" spans="1:87" ht="5.25" customHeight="1" thickBot="1">
      <c r="BZ10" s="9"/>
      <c r="CA10" s="9"/>
      <c r="CB10" s="9"/>
    </row>
    <row r="11" spans="1:87" ht="18.75" customHeight="1" thickTop="1">
      <c r="B11" s="165" t="s">
        <v>15</v>
      </c>
      <c r="C11" s="87"/>
      <c r="D11" s="87"/>
      <c r="E11" s="87"/>
      <c r="F11" s="87"/>
      <c r="G11" s="87"/>
      <c r="H11" s="87"/>
      <c r="I11" s="87"/>
      <c r="J11" s="87"/>
      <c r="K11" s="87"/>
      <c r="L11" s="87" t="s">
        <v>16</v>
      </c>
      <c r="M11" s="87"/>
      <c r="N11" s="87"/>
      <c r="O11" s="87"/>
      <c r="P11" s="87"/>
      <c r="Q11" s="87"/>
      <c r="R11" s="87"/>
      <c r="S11" s="87"/>
      <c r="T11" s="87"/>
      <c r="U11" s="87"/>
      <c r="V11" s="87"/>
      <c r="W11" s="87"/>
      <c r="X11" s="87"/>
      <c r="Y11" s="87"/>
      <c r="Z11" s="166"/>
      <c r="AA11" s="21" t="s">
        <v>17</v>
      </c>
      <c r="AB11" s="167" t="s">
        <v>17</v>
      </c>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9"/>
    </row>
    <row r="12" spans="1:87" ht="13.5" customHeight="1">
      <c r="B12" s="22"/>
      <c r="C12" s="151" t="s">
        <v>18</v>
      </c>
      <c r="D12" s="151"/>
      <c r="E12" s="151"/>
      <c r="F12" s="151"/>
      <c r="G12" s="151"/>
      <c r="H12" s="151"/>
      <c r="I12" s="151"/>
      <c r="J12" s="151"/>
      <c r="K12" s="23"/>
      <c r="L12" s="153"/>
      <c r="M12" s="153"/>
      <c r="N12" s="153"/>
      <c r="O12" s="153"/>
      <c r="P12" s="153"/>
      <c r="Q12" s="153"/>
      <c r="R12" s="153"/>
      <c r="S12" s="153"/>
      <c r="T12" s="153"/>
      <c r="U12" s="153"/>
      <c r="V12" s="153"/>
      <c r="W12" s="153"/>
      <c r="X12" s="153"/>
      <c r="Y12" s="153"/>
      <c r="Z12" s="154"/>
      <c r="AA12" s="24" t="s">
        <v>19</v>
      </c>
      <c r="AB12" s="157" t="s">
        <v>20</v>
      </c>
      <c r="AC12" s="158"/>
      <c r="AD12" s="158"/>
      <c r="AE12" s="158"/>
      <c r="AF12" s="158"/>
      <c r="AG12" s="159"/>
      <c r="AH12" s="67"/>
      <c r="AI12" s="68"/>
      <c r="AJ12" s="68"/>
      <c r="AK12" s="68"/>
      <c r="AL12" s="68"/>
      <c r="AM12" s="68"/>
      <c r="AN12" s="68"/>
      <c r="AO12" s="68"/>
      <c r="AP12" s="67"/>
      <c r="AQ12" s="68"/>
      <c r="AR12" s="68"/>
      <c r="AS12" s="68"/>
      <c r="AT12" s="68"/>
      <c r="AU12" s="68"/>
      <c r="AV12" s="68"/>
      <c r="AW12" s="68"/>
      <c r="AX12" s="67"/>
      <c r="AY12" s="68"/>
      <c r="AZ12" s="68"/>
      <c r="BA12" s="68"/>
      <c r="BB12" s="68"/>
      <c r="BC12" s="68"/>
      <c r="BD12" s="68"/>
      <c r="BE12" s="68"/>
      <c r="BF12" s="101"/>
      <c r="BG12" s="102"/>
      <c r="BH12" s="102"/>
      <c r="BI12" s="102"/>
      <c r="BJ12" s="102"/>
      <c r="BK12" s="102"/>
      <c r="BL12" s="102"/>
      <c r="BM12" s="102"/>
      <c r="BN12" s="102"/>
      <c r="BO12" s="102"/>
      <c r="BP12" s="103"/>
    </row>
    <row r="13" spans="1:87" ht="13.5" customHeight="1">
      <c r="B13" s="25"/>
      <c r="C13" s="152"/>
      <c r="D13" s="152"/>
      <c r="E13" s="152"/>
      <c r="F13" s="152"/>
      <c r="G13" s="152"/>
      <c r="H13" s="152"/>
      <c r="I13" s="152"/>
      <c r="J13" s="152"/>
      <c r="K13" s="26"/>
      <c r="L13" s="153"/>
      <c r="M13" s="153"/>
      <c r="N13" s="153"/>
      <c r="O13" s="153"/>
      <c r="P13" s="153"/>
      <c r="Q13" s="153"/>
      <c r="R13" s="153"/>
      <c r="S13" s="153"/>
      <c r="T13" s="153"/>
      <c r="U13" s="153"/>
      <c r="V13" s="153"/>
      <c r="W13" s="153"/>
      <c r="X13" s="153"/>
      <c r="Y13" s="153"/>
      <c r="Z13" s="154"/>
      <c r="AA13" s="24"/>
      <c r="AB13" s="160"/>
      <c r="AC13" s="161"/>
      <c r="AD13" s="161"/>
      <c r="AE13" s="161"/>
      <c r="AF13" s="161"/>
      <c r="AG13" s="162"/>
      <c r="AH13" s="67"/>
      <c r="AI13" s="68"/>
      <c r="AJ13" s="68"/>
      <c r="AK13" s="68"/>
      <c r="AL13" s="68"/>
      <c r="AM13" s="68"/>
      <c r="AN13" s="68"/>
      <c r="AO13" s="68"/>
      <c r="AP13" s="67"/>
      <c r="AQ13" s="68"/>
      <c r="AR13" s="68"/>
      <c r="AS13" s="68"/>
      <c r="AT13" s="68"/>
      <c r="AU13" s="68"/>
      <c r="AV13" s="68"/>
      <c r="AW13" s="68"/>
      <c r="AX13" s="67"/>
      <c r="AY13" s="68"/>
      <c r="AZ13" s="68"/>
      <c r="BA13" s="68"/>
      <c r="BB13" s="68"/>
      <c r="BC13" s="68"/>
      <c r="BD13" s="68"/>
      <c r="BE13" s="68"/>
      <c r="BF13" s="101"/>
      <c r="BG13" s="102"/>
      <c r="BH13" s="102"/>
      <c r="BI13" s="102"/>
      <c r="BJ13" s="102"/>
      <c r="BK13" s="102"/>
      <c r="BL13" s="102"/>
      <c r="BM13" s="102"/>
      <c r="BN13" s="102"/>
      <c r="BO13" s="102"/>
      <c r="BP13" s="103"/>
    </row>
    <row r="14" spans="1:87" ht="13.5" customHeight="1">
      <c r="B14" s="27"/>
      <c r="C14" s="151" t="s">
        <v>21</v>
      </c>
      <c r="D14" s="151"/>
      <c r="E14" s="151"/>
      <c r="F14" s="151"/>
      <c r="G14" s="151"/>
      <c r="H14" s="151"/>
      <c r="I14" s="151"/>
      <c r="J14" s="151"/>
      <c r="K14" s="23"/>
      <c r="L14" s="153"/>
      <c r="M14" s="153"/>
      <c r="N14" s="153"/>
      <c r="O14" s="153"/>
      <c r="P14" s="153"/>
      <c r="Q14" s="153"/>
      <c r="R14" s="153"/>
      <c r="S14" s="153"/>
      <c r="T14" s="153"/>
      <c r="U14" s="153"/>
      <c r="V14" s="153"/>
      <c r="W14" s="153"/>
      <c r="X14" s="153"/>
      <c r="Y14" s="153"/>
      <c r="Z14" s="154"/>
      <c r="AA14" s="24" t="s">
        <v>22</v>
      </c>
      <c r="AB14" s="157" t="s">
        <v>23</v>
      </c>
      <c r="AC14" s="158"/>
      <c r="AD14" s="158"/>
      <c r="AE14" s="158"/>
      <c r="AF14" s="158"/>
      <c r="AG14" s="159"/>
      <c r="AH14" s="67"/>
      <c r="AI14" s="68"/>
      <c r="AJ14" s="68"/>
      <c r="AK14" s="68"/>
      <c r="AL14" s="68"/>
      <c r="AM14" s="68"/>
      <c r="AN14" s="68"/>
      <c r="AO14" s="68"/>
      <c r="AP14" s="67"/>
      <c r="AQ14" s="68"/>
      <c r="AR14" s="68"/>
      <c r="AS14" s="68"/>
      <c r="AT14" s="68"/>
      <c r="AU14" s="68"/>
      <c r="AV14" s="68"/>
      <c r="AW14" s="68"/>
      <c r="AX14" s="67"/>
      <c r="AY14" s="68"/>
      <c r="AZ14" s="68"/>
      <c r="BA14" s="68"/>
      <c r="BB14" s="68"/>
      <c r="BC14" s="68"/>
      <c r="BD14" s="68"/>
      <c r="BE14" s="68"/>
      <c r="BF14" s="101"/>
      <c r="BG14" s="102"/>
      <c r="BH14" s="102"/>
      <c r="BI14" s="102"/>
      <c r="BJ14" s="102"/>
      <c r="BK14" s="102"/>
      <c r="BL14" s="102"/>
      <c r="BM14" s="102"/>
      <c r="BN14" s="102"/>
      <c r="BO14" s="102"/>
      <c r="BP14" s="103"/>
    </row>
    <row r="15" spans="1:87" ht="13.5" customHeight="1">
      <c r="B15" s="25"/>
      <c r="C15" s="152"/>
      <c r="D15" s="152"/>
      <c r="E15" s="152"/>
      <c r="F15" s="152"/>
      <c r="G15" s="152"/>
      <c r="H15" s="152"/>
      <c r="I15" s="152"/>
      <c r="J15" s="152"/>
      <c r="K15" s="26"/>
      <c r="L15" s="153"/>
      <c r="M15" s="153"/>
      <c r="N15" s="153"/>
      <c r="O15" s="153"/>
      <c r="P15" s="153"/>
      <c r="Q15" s="153"/>
      <c r="R15" s="153"/>
      <c r="S15" s="153"/>
      <c r="T15" s="153"/>
      <c r="U15" s="153"/>
      <c r="V15" s="153"/>
      <c r="W15" s="153"/>
      <c r="X15" s="153"/>
      <c r="Y15" s="153"/>
      <c r="Z15" s="154"/>
      <c r="AA15" s="24"/>
      <c r="AB15" s="160"/>
      <c r="AC15" s="161"/>
      <c r="AD15" s="161"/>
      <c r="AE15" s="161"/>
      <c r="AF15" s="161"/>
      <c r="AG15" s="162"/>
      <c r="AH15" s="67"/>
      <c r="AI15" s="68"/>
      <c r="AJ15" s="68"/>
      <c r="AK15" s="68"/>
      <c r="AL15" s="68"/>
      <c r="AM15" s="68"/>
      <c r="AN15" s="68"/>
      <c r="AO15" s="68"/>
      <c r="AP15" s="67"/>
      <c r="AQ15" s="68"/>
      <c r="AR15" s="68"/>
      <c r="AS15" s="68"/>
      <c r="AT15" s="68"/>
      <c r="AU15" s="68"/>
      <c r="AV15" s="68"/>
      <c r="AW15" s="68"/>
      <c r="AX15" s="67"/>
      <c r="AY15" s="68"/>
      <c r="AZ15" s="68"/>
      <c r="BA15" s="68"/>
      <c r="BB15" s="68"/>
      <c r="BC15" s="68"/>
      <c r="BD15" s="68"/>
      <c r="BE15" s="68"/>
      <c r="BF15" s="101"/>
      <c r="BG15" s="102"/>
      <c r="BH15" s="102"/>
      <c r="BI15" s="102"/>
      <c r="BJ15" s="102"/>
      <c r="BK15" s="102"/>
      <c r="BL15" s="102"/>
      <c r="BM15" s="102"/>
      <c r="BN15" s="102"/>
      <c r="BO15" s="102"/>
      <c r="BP15" s="103"/>
    </row>
    <row r="16" spans="1:87" ht="13.5" customHeight="1">
      <c r="B16" s="27"/>
      <c r="C16" s="151" t="s">
        <v>24</v>
      </c>
      <c r="D16" s="151"/>
      <c r="E16" s="151"/>
      <c r="F16" s="151"/>
      <c r="G16" s="151"/>
      <c r="H16" s="151"/>
      <c r="I16" s="151"/>
      <c r="J16" s="151"/>
      <c r="K16" s="23"/>
      <c r="L16" s="155">
        <f>L12-L14</f>
        <v>0</v>
      </c>
      <c r="M16" s="155"/>
      <c r="N16" s="155"/>
      <c r="O16" s="155"/>
      <c r="P16" s="155"/>
      <c r="Q16" s="155"/>
      <c r="R16" s="155"/>
      <c r="S16" s="155"/>
      <c r="T16" s="155"/>
      <c r="U16" s="155"/>
      <c r="V16" s="155"/>
      <c r="W16" s="155"/>
      <c r="X16" s="155"/>
      <c r="Y16" s="155"/>
      <c r="Z16" s="156"/>
      <c r="AA16" s="24" t="s">
        <v>25</v>
      </c>
      <c r="AB16" s="157" t="s">
        <v>26</v>
      </c>
      <c r="AC16" s="158"/>
      <c r="AD16" s="158"/>
      <c r="AE16" s="158"/>
      <c r="AF16" s="158"/>
      <c r="AG16" s="159"/>
      <c r="AH16" s="67"/>
      <c r="AI16" s="68"/>
      <c r="AJ16" s="68"/>
      <c r="AK16" s="68"/>
      <c r="AL16" s="68"/>
      <c r="AM16" s="68"/>
      <c r="AN16" s="68"/>
      <c r="AO16" s="68"/>
      <c r="AP16" s="67"/>
      <c r="AQ16" s="68"/>
      <c r="AR16" s="68"/>
      <c r="AS16" s="68"/>
      <c r="AT16" s="68"/>
      <c r="AU16" s="68"/>
      <c r="AV16" s="68"/>
      <c r="AW16" s="68"/>
      <c r="AX16" s="67"/>
      <c r="AY16" s="68"/>
      <c r="AZ16" s="68"/>
      <c r="BA16" s="68"/>
      <c r="BB16" s="68"/>
      <c r="BC16" s="68"/>
      <c r="BD16" s="68"/>
      <c r="BE16" s="68"/>
      <c r="BF16" s="101"/>
      <c r="BG16" s="102"/>
      <c r="BH16" s="102"/>
      <c r="BI16" s="102"/>
      <c r="BJ16" s="102"/>
      <c r="BK16" s="102"/>
      <c r="BL16" s="102"/>
      <c r="BM16" s="102"/>
      <c r="BN16" s="102"/>
      <c r="BO16" s="102"/>
      <c r="BP16" s="103"/>
    </row>
    <row r="17" spans="2:68" ht="13.5" customHeight="1">
      <c r="B17" s="25"/>
      <c r="C17" s="152"/>
      <c r="D17" s="152"/>
      <c r="E17" s="152"/>
      <c r="F17" s="152"/>
      <c r="G17" s="152"/>
      <c r="H17" s="152"/>
      <c r="I17" s="152"/>
      <c r="J17" s="152"/>
      <c r="K17" s="26"/>
      <c r="L17" s="155"/>
      <c r="M17" s="155"/>
      <c r="N17" s="155"/>
      <c r="O17" s="155"/>
      <c r="P17" s="155"/>
      <c r="Q17" s="155"/>
      <c r="R17" s="155"/>
      <c r="S17" s="155"/>
      <c r="T17" s="155"/>
      <c r="U17" s="155"/>
      <c r="V17" s="155"/>
      <c r="W17" s="155"/>
      <c r="X17" s="155"/>
      <c r="Y17" s="155"/>
      <c r="Z17" s="156"/>
      <c r="AA17" s="24"/>
      <c r="AB17" s="160"/>
      <c r="AC17" s="161"/>
      <c r="AD17" s="161"/>
      <c r="AE17" s="161"/>
      <c r="AF17" s="161"/>
      <c r="AG17" s="162"/>
      <c r="AH17" s="67"/>
      <c r="AI17" s="68"/>
      <c r="AJ17" s="68"/>
      <c r="AK17" s="68"/>
      <c r="AL17" s="68"/>
      <c r="AM17" s="68"/>
      <c r="AN17" s="68"/>
      <c r="AO17" s="68"/>
      <c r="AP17" s="67"/>
      <c r="AQ17" s="68"/>
      <c r="AR17" s="68"/>
      <c r="AS17" s="68"/>
      <c r="AT17" s="68"/>
      <c r="AU17" s="68"/>
      <c r="AV17" s="68"/>
      <c r="AW17" s="68"/>
      <c r="AX17" s="67"/>
      <c r="AY17" s="68"/>
      <c r="AZ17" s="68"/>
      <c r="BA17" s="68"/>
      <c r="BB17" s="68"/>
      <c r="BC17" s="68"/>
      <c r="BD17" s="68"/>
      <c r="BE17" s="68"/>
      <c r="BF17" s="101"/>
      <c r="BG17" s="102"/>
      <c r="BH17" s="102"/>
      <c r="BI17" s="102"/>
      <c r="BJ17" s="102"/>
      <c r="BK17" s="102"/>
      <c r="BL17" s="102"/>
      <c r="BM17" s="102"/>
      <c r="BN17" s="102"/>
      <c r="BO17" s="102"/>
      <c r="BP17" s="103"/>
    </row>
    <row r="18" spans="2:68" ht="13.5" customHeight="1">
      <c r="B18" s="27"/>
      <c r="C18" s="151" t="s">
        <v>27</v>
      </c>
      <c r="D18" s="151"/>
      <c r="E18" s="151"/>
      <c r="F18" s="151"/>
      <c r="G18" s="151"/>
      <c r="H18" s="151"/>
      <c r="I18" s="151"/>
      <c r="J18" s="151"/>
      <c r="K18" s="23"/>
      <c r="L18" s="153">
        <v>100000</v>
      </c>
      <c r="M18" s="153"/>
      <c r="N18" s="153"/>
      <c r="O18" s="153"/>
      <c r="P18" s="153"/>
      <c r="Q18" s="153"/>
      <c r="R18" s="153"/>
      <c r="S18" s="153"/>
      <c r="T18" s="153"/>
      <c r="U18" s="153"/>
      <c r="V18" s="153"/>
      <c r="W18" s="153"/>
      <c r="X18" s="153"/>
      <c r="Y18" s="153"/>
      <c r="Z18" s="154"/>
      <c r="AA18" s="119"/>
      <c r="AB18" s="145" t="s">
        <v>28</v>
      </c>
      <c r="AC18" s="146"/>
      <c r="AD18" s="146"/>
      <c r="AE18" s="146"/>
      <c r="AF18" s="146"/>
      <c r="AG18" s="147"/>
      <c r="AH18" s="67"/>
      <c r="AI18" s="68"/>
      <c r="AJ18" s="68"/>
      <c r="AK18" s="68"/>
      <c r="AL18" s="68"/>
      <c r="AM18" s="68"/>
      <c r="AN18" s="68"/>
      <c r="AO18" s="68"/>
      <c r="AP18" s="67"/>
      <c r="AQ18" s="68"/>
      <c r="AR18" s="68"/>
      <c r="AS18" s="68"/>
      <c r="AT18" s="68"/>
      <c r="AU18" s="68"/>
      <c r="AV18" s="68"/>
      <c r="AW18" s="68"/>
      <c r="AX18" s="67"/>
      <c r="AY18" s="68"/>
      <c r="AZ18" s="68"/>
      <c r="BA18" s="68"/>
      <c r="BB18" s="68"/>
      <c r="BC18" s="68"/>
      <c r="BD18" s="68"/>
      <c r="BE18" s="68"/>
      <c r="BF18" s="101"/>
      <c r="BG18" s="102"/>
      <c r="BH18" s="102"/>
      <c r="BI18" s="102"/>
      <c r="BJ18" s="102"/>
      <c r="BK18" s="102"/>
      <c r="BL18" s="102"/>
      <c r="BM18" s="102"/>
      <c r="BN18" s="102"/>
      <c r="BO18" s="102"/>
      <c r="BP18" s="103"/>
    </row>
    <row r="19" spans="2:68" ht="13.5" customHeight="1">
      <c r="B19" s="25"/>
      <c r="C19" s="152"/>
      <c r="D19" s="152"/>
      <c r="E19" s="152"/>
      <c r="F19" s="152"/>
      <c r="G19" s="152"/>
      <c r="H19" s="152"/>
      <c r="I19" s="152"/>
      <c r="J19" s="152"/>
      <c r="K19" s="26"/>
      <c r="L19" s="153"/>
      <c r="M19" s="153"/>
      <c r="N19" s="153"/>
      <c r="O19" s="153"/>
      <c r="P19" s="153"/>
      <c r="Q19" s="153"/>
      <c r="R19" s="153"/>
      <c r="S19" s="153"/>
      <c r="T19" s="153"/>
      <c r="U19" s="153"/>
      <c r="V19" s="153"/>
      <c r="W19" s="153"/>
      <c r="X19" s="153"/>
      <c r="Y19" s="153"/>
      <c r="Z19" s="154"/>
      <c r="AA19" s="119"/>
      <c r="AB19" s="148"/>
      <c r="AC19" s="149"/>
      <c r="AD19" s="149"/>
      <c r="AE19" s="149"/>
      <c r="AF19" s="149"/>
      <c r="AG19" s="150"/>
      <c r="AH19" s="67"/>
      <c r="AI19" s="68"/>
      <c r="AJ19" s="68"/>
      <c r="AK19" s="68"/>
      <c r="AL19" s="68"/>
      <c r="AM19" s="68"/>
      <c r="AN19" s="68"/>
      <c r="AO19" s="68"/>
      <c r="AP19" s="67"/>
      <c r="AQ19" s="68"/>
      <c r="AR19" s="68"/>
      <c r="AS19" s="68"/>
      <c r="AT19" s="68"/>
      <c r="AU19" s="68"/>
      <c r="AV19" s="68"/>
      <c r="AW19" s="68"/>
      <c r="AX19" s="67"/>
      <c r="AY19" s="68"/>
      <c r="AZ19" s="68"/>
      <c r="BA19" s="68"/>
      <c r="BB19" s="68"/>
      <c r="BC19" s="68"/>
      <c r="BD19" s="68"/>
      <c r="BE19" s="68"/>
      <c r="BF19" s="101"/>
      <c r="BG19" s="102"/>
      <c r="BH19" s="102"/>
      <c r="BI19" s="102"/>
      <c r="BJ19" s="102"/>
      <c r="BK19" s="102"/>
      <c r="BL19" s="102"/>
      <c r="BM19" s="102"/>
      <c r="BN19" s="102"/>
      <c r="BO19" s="102"/>
      <c r="BP19" s="103"/>
    </row>
    <row r="20" spans="2:68" ht="13.5" customHeight="1">
      <c r="B20" s="144" t="s">
        <v>29</v>
      </c>
      <c r="C20" s="71"/>
      <c r="D20" s="71"/>
      <c r="E20" s="71"/>
      <c r="F20" s="72"/>
      <c r="G20" s="134">
        <v>50000</v>
      </c>
      <c r="H20" s="134"/>
      <c r="I20" s="134"/>
      <c r="J20" s="134"/>
      <c r="K20" s="135"/>
      <c r="L20" s="138" t="s">
        <v>30</v>
      </c>
      <c r="M20" s="138"/>
      <c r="N20" s="138"/>
      <c r="O20" s="138"/>
      <c r="P20" s="138"/>
      <c r="Q20" s="138"/>
      <c r="R20" s="138"/>
      <c r="S20" s="138"/>
      <c r="T20" s="138"/>
      <c r="U20" s="140">
        <f>G20*0.1</f>
        <v>5000</v>
      </c>
      <c r="V20" s="140"/>
      <c r="W20" s="140"/>
      <c r="X20" s="140"/>
      <c r="Y20" s="140"/>
      <c r="Z20" s="141"/>
      <c r="AA20" s="24"/>
      <c r="AB20" s="145"/>
      <c r="AC20" s="146"/>
      <c r="AD20" s="146"/>
      <c r="AE20" s="146"/>
      <c r="AF20" s="146"/>
      <c r="AG20" s="147"/>
      <c r="AH20" s="67"/>
      <c r="AI20" s="68"/>
      <c r="AJ20" s="68"/>
      <c r="AK20" s="68"/>
      <c r="AL20" s="68"/>
      <c r="AM20" s="68"/>
      <c r="AN20" s="68"/>
      <c r="AO20" s="68"/>
      <c r="AP20" s="67"/>
      <c r="AQ20" s="68"/>
      <c r="AR20" s="68"/>
      <c r="AS20" s="68"/>
      <c r="AT20" s="68"/>
      <c r="AU20" s="68"/>
      <c r="AV20" s="68"/>
      <c r="AW20" s="68"/>
      <c r="AX20" s="67"/>
      <c r="AY20" s="68"/>
      <c r="AZ20" s="68"/>
      <c r="BA20" s="68"/>
      <c r="BB20" s="68"/>
      <c r="BC20" s="68"/>
      <c r="BD20" s="68"/>
      <c r="BE20" s="68"/>
      <c r="BF20" s="101"/>
      <c r="BG20" s="102"/>
      <c r="BH20" s="102"/>
      <c r="BI20" s="102"/>
      <c r="BJ20" s="102"/>
      <c r="BK20" s="102"/>
      <c r="BL20" s="102"/>
      <c r="BM20" s="102"/>
      <c r="BN20" s="102"/>
      <c r="BO20" s="102"/>
      <c r="BP20" s="103"/>
    </row>
    <row r="21" spans="2:68" ht="13.5" customHeight="1">
      <c r="B21" s="133"/>
      <c r="C21" s="93"/>
      <c r="D21" s="93"/>
      <c r="E21" s="93"/>
      <c r="F21" s="94"/>
      <c r="G21" s="136"/>
      <c r="H21" s="136"/>
      <c r="I21" s="136"/>
      <c r="J21" s="136"/>
      <c r="K21" s="137"/>
      <c r="L21" s="139"/>
      <c r="M21" s="139"/>
      <c r="N21" s="139"/>
      <c r="O21" s="139"/>
      <c r="P21" s="139"/>
      <c r="Q21" s="139"/>
      <c r="R21" s="139"/>
      <c r="S21" s="139"/>
      <c r="T21" s="139"/>
      <c r="U21" s="142"/>
      <c r="V21" s="142"/>
      <c r="W21" s="142"/>
      <c r="X21" s="142"/>
      <c r="Y21" s="142"/>
      <c r="Z21" s="143"/>
      <c r="AA21" s="24"/>
      <c r="AB21" s="148"/>
      <c r="AC21" s="149"/>
      <c r="AD21" s="149"/>
      <c r="AE21" s="149"/>
      <c r="AF21" s="149"/>
      <c r="AG21" s="150"/>
      <c r="AH21" s="67"/>
      <c r="AI21" s="68"/>
      <c r="AJ21" s="68"/>
      <c r="AK21" s="68"/>
      <c r="AL21" s="68"/>
      <c r="AM21" s="68"/>
      <c r="AN21" s="68"/>
      <c r="AO21" s="68"/>
      <c r="AP21" s="67"/>
      <c r="AQ21" s="68"/>
      <c r="AR21" s="68"/>
      <c r="AS21" s="68"/>
      <c r="AT21" s="68"/>
      <c r="AU21" s="68"/>
      <c r="AV21" s="68"/>
      <c r="AW21" s="68"/>
      <c r="AX21" s="67"/>
      <c r="AY21" s="68"/>
      <c r="AZ21" s="68"/>
      <c r="BA21" s="68"/>
      <c r="BB21" s="68"/>
      <c r="BC21" s="68"/>
      <c r="BD21" s="68"/>
      <c r="BE21" s="68"/>
      <c r="BF21" s="101"/>
      <c r="BG21" s="102"/>
      <c r="BH21" s="102"/>
      <c r="BI21" s="102"/>
      <c r="BJ21" s="102"/>
      <c r="BK21" s="102"/>
      <c r="BL21" s="102"/>
      <c r="BM21" s="102"/>
      <c r="BN21" s="102"/>
      <c r="BO21" s="102"/>
      <c r="BP21" s="103"/>
    </row>
    <row r="22" spans="2:68" ht="13.5" customHeight="1">
      <c r="B22" s="132" t="s">
        <v>31</v>
      </c>
      <c r="C22" s="71"/>
      <c r="D22" s="71"/>
      <c r="E22" s="71"/>
      <c r="F22" s="72"/>
      <c r="G22" s="134">
        <v>50000</v>
      </c>
      <c r="H22" s="134"/>
      <c r="I22" s="134"/>
      <c r="J22" s="134"/>
      <c r="K22" s="135"/>
      <c r="L22" s="138" t="s">
        <v>30</v>
      </c>
      <c r="M22" s="138"/>
      <c r="N22" s="138"/>
      <c r="O22" s="138"/>
      <c r="P22" s="138"/>
      <c r="Q22" s="138"/>
      <c r="R22" s="138"/>
      <c r="S22" s="138"/>
      <c r="T22" s="138"/>
      <c r="U22" s="140">
        <f>G22*0.08</f>
        <v>4000</v>
      </c>
      <c r="V22" s="140"/>
      <c r="W22" s="140"/>
      <c r="X22" s="140"/>
      <c r="Y22" s="140"/>
      <c r="Z22" s="141"/>
      <c r="AA22" s="24"/>
      <c r="AB22" s="70"/>
      <c r="AC22" s="71"/>
      <c r="AD22" s="71"/>
      <c r="AE22" s="71"/>
      <c r="AF22" s="71"/>
      <c r="AG22" s="72"/>
      <c r="AH22" s="67"/>
      <c r="AI22" s="68"/>
      <c r="AJ22" s="68"/>
      <c r="AK22" s="68"/>
      <c r="AL22" s="68"/>
      <c r="AM22" s="68"/>
      <c r="AN22" s="68"/>
      <c r="AO22" s="68"/>
      <c r="AP22" s="67"/>
      <c r="AQ22" s="68"/>
      <c r="AR22" s="68"/>
      <c r="AS22" s="68"/>
      <c r="AT22" s="68"/>
      <c r="AU22" s="68"/>
      <c r="AV22" s="68"/>
      <c r="AW22" s="68"/>
      <c r="AX22" s="67"/>
      <c r="AY22" s="68"/>
      <c r="AZ22" s="68"/>
      <c r="BA22" s="68"/>
      <c r="BB22" s="68"/>
      <c r="BC22" s="68"/>
      <c r="BD22" s="68"/>
      <c r="BE22" s="68"/>
      <c r="BF22" s="101"/>
      <c r="BG22" s="102"/>
      <c r="BH22" s="102"/>
      <c r="BI22" s="102"/>
      <c r="BJ22" s="102"/>
      <c r="BK22" s="102"/>
      <c r="BL22" s="102"/>
      <c r="BM22" s="102"/>
      <c r="BN22" s="102"/>
      <c r="BO22" s="102"/>
      <c r="BP22" s="103"/>
    </row>
    <row r="23" spans="2:68" ht="13.5" customHeight="1">
      <c r="B23" s="133"/>
      <c r="C23" s="93"/>
      <c r="D23" s="93"/>
      <c r="E23" s="93"/>
      <c r="F23" s="94"/>
      <c r="G23" s="136"/>
      <c r="H23" s="136"/>
      <c r="I23" s="136"/>
      <c r="J23" s="136"/>
      <c r="K23" s="137"/>
      <c r="L23" s="139"/>
      <c r="M23" s="139"/>
      <c r="N23" s="139"/>
      <c r="O23" s="139"/>
      <c r="P23" s="139"/>
      <c r="Q23" s="139"/>
      <c r="R23" s="139"/>
      <c r="S23" s="139"/>
      <c r="T23" s="139"/>
      <c r="U23" s="142"/>
      <c r="V23" s="142"/>
      <c r="W23" s="142"/>
      <c r="X23" s="142"/>
      <c r="Y23" s="142"/>
      <c r="Z23" s="143"/>
      <c r="AA23" s="24"/>
      <c r="AB23" s="92"/>
      <c r="AC23" s="93"/>
      <c r="AD23" s="93"/>
      <c r="AE23" s="93"/>
      <c r="AF23" s="93"/>
      <c r="AG23" s="94"/>
      <c r="AH23" s="67"/>
      <c r="AI23" s="68"/>
      <c r="AJ23" s="68"/>
      <c r="AK23" s="68"/>
      <c r="AL23" s="68"/>
      <c r="AM23" s="68"/>
      <c r="AN23" s="68"/>
      <c r="AO23" s="68"/>
      <c r="AP23" s="67"/>
      <c r="AQ23" s="68"/>
      <c r="AR23" s="68"/>
      <c r="AS23" s="68"/>
      <c r="AT23" s="68"/>
      <c r="AU23" s="68"/>
      <c r="AV23" s="68"/>
      <c r="AW23" s="68"/>
      <c r="AX23" s="67"/>
      <c r="AY23" s="68"/>
      <c r="AZ23" s="68"/>
      <c r="BA23" s="68"/>
      <c r="BB23" s="68"/>
      <c r="BC23" s="68"/>
      <c r="BD23" s="68"/>
      <c r="BE23" s="68"/>
      <c r="BF23" s="101"/>
      <c r="BG23" s="102"/>
      <c r="BH23" s="102"/>
      <c r="BI23" s="102"/>
      <c r="BJ23" s="102"/>
      <c r="BK23" s="102"/>
      <c r="BL23" s="102"/>
      <c r="BM23" s="102"/>
      <c r="BN23" s="102"/>
      <c r="BO23" s="102"/>
      <c r="BP23" s="103"/>
    </row>
    <row r="24" spans="2:68" ht="13.5" customHeight="1">
      <c r="B24" s="119" t="s">
        <v>32</v>
      </c>
      <c r="C24" s="59"/>
      <c r="D24" s="59"/>
      <c r="E24" s="59"/>
      <c r="F24" s="59"/>
      <c r="G24" s="59"/>
      <c r="H24" s="59"/>
      <c r="I24" s="59"/>
      <c r="J24" s="59"/>
      <c r="K24" s="59"/>
      <c r="L24" s="120">
        <f>L16+G20+U20+G22+U22</f>
        <v>109000</v>
      </c>
      <c r="M24" s="120"/>
      <c r="N24" s="120"/>
      <c r="O24" s="120"/>
      <c r="P24" s="120"/>
      <c r="Q24" s="120"/>
      <c r="R24" s="120"/>
      <c r="S24" s="120"/>
      <c r="T24" s="120"/>
      <c r="U24" s="120"/>
      <c r="V24" s="120"/>
      <c r="W24" s="120"/>
      <c r="X24" s="120"/>
      <c r="Y24" s="120"/>
      <c r="Z24" s="121"/>
      <c r="AA24" s="24"/>
      <c r="AB24" s="70"/>
      <c r="AC24" s="71"/>
      <c r="AD24" s="71"/>
      <c r="AE24" s="71"/>
      <c r="AF24" s="71"/>
      <c r="AG24" s="72"/>
      <c r="AH24" s="67"/>
      <c r="AI24" s="68"/>
      <c r="AJ24" s="68"/>
      <c r="AK24" s="68"/>
      <c r="AL24" s="68"/>
      <c r="AM24" s="68"/>
      <c r="AN24" s="68"/>
      <c r="AO24" s="68"/>
      <c r="AP24" s="67"/>
      <c r="AQ24" s="68"/>
      <c r="AR24" s="68"/>
      <c r="AS24" s="68"/>
      <c r="AT24" s="68"/>
      <c r="AU24" s="68"/>
      <c r="AV24" s="68"/>
      <c r="AW24" s="68"/>
      <c r="AX24" s="67"/>
      <c r="AY24" s="68"/>
      <c r="AZ24" s="68"/>
      <c r="BA24" s="68"/>
      <c r="BB24" s="68"/>
      <c r="BC24" s="68"/>
      <c r="BD24" s="68"/>
      <c r="BE24" s="68"/>
      <c r="BF24" s="101"/>
      <c r="BG24" s="102"/>
      <c r="BH24" s="102"/>
      <c r="BI24" s="102"/>
      <c r="BJ24" s="102"/>
      <c r="BK24" s="102"/>
      <c r="BL24" s="102"/>
      <c r="BM24" s="102"/>
      <c r="BN24" s="102"/>
      <c r="BO24" s="102"/>
      <c r="BP24" s="103"/>
    </row>
    <row r="25" spans="2:68" ht="13.5" customHeight="1">
      <c r="B25" s="119"/>
      <c r="C25" s="59"/>
      <c r="D25" s="59"/>
      <c r="E25" s="59"/>
      <c r="F25" s="59"/>
      <c r="G25" s="59"/>
      <c r="H25" s="59"/>
      <c r="I25" s="59"/>
      <c r="J25" s="59"/>
      <c r="K25" s="59"/>
      <c r="L25" s="120"/>
      <c r="M25" s="120"/>
      <c r="N25" s="120"/>
      <c r="O25" s="120"/>
      <c r="P25" s="120"/>
      <c r="Q25" s="120"/>
      <c r="R25" s="120"/>
      <c r="S25" s="120"/>
      <c r="T25" s="120"/>
      <c r="U25" s="120"/>
      <c r="V25" s="120"/>
      <c r="W25" s="120"/>
      <c r="X25" s="120"/>
      <c r="Y25" s="120"/>
      <c r="Z25" s="121"/>
      <c r="AA25" s="24"/>
      <c r="AB25" s="92"/>
      <c r="AC25" s="93"/>
      <c r="AD25" s="93"/>
      <c r="AE25" s="93"/>
      <c r="AF25" s="93"/>
      <c r="AG25" s="94"/>
      <c r="AH25" s="67"/>
      <c r="AI25" s="68"/>
      <c r="AJ25" s="68"/>
      <c r="AK25" s="68"/>
      <c r="AL25" s="68"/>
      <c r="AM25" s="68"/>
      <c r="AN25" s="68"/>
      <c r="AO25" s="68"/>
      <c r="AP25" s="67"/>
      <c r="AQ25" s="68"/>
      <c r="AR25" s="68"/>
      <c r="AS25" s="68"/>
      <c r="AT25" s="68"/>
      <c r="AU25" s="68"/>
      <c r="AV25" s="68"/>
      <c r="AW25" s="68"/>
      <c r="AX25" s="67"/>
      <c r="AY25" s="68"/>
      <c r="AZ25" s="68"/>
      <c r="BA25" s="68"/>
      <c r="BB25" s="68"/>
      <c r="BC25" s="68"/>
      <c r="BD25" s="68"/>
      <c r="BE25" s="68"/>
      <c r="BF25" s="101"/>
      <c r="BG25" s="102"/>
      <c r="BH25" s="102"/>
      <c r="BI25" s="102"/>
      <c r="BJ25" s="102"/>
      <c r="BK25" s="102"/>
      <c r="BL25" s="102"/>
      <c r="BM25" s="102"/>
      <c r="BN25" s="102"/>
      <c r="BO25" s="102"/>
      <c r="BP25" s="103"/>
    </row>
    <row r="26" spans="2:68" ht="13.5" customHeight="1">
      <c r="B26" s="108" t="s">
        <v>33</v>
      </c>
      <c r="C26" s="66"/>
      <c r="D26" s="111"/>
      <c r="E26" s="112"/>
      <c r="F26" s="112"/>
      <c r="G26" s="113"/>
      <c r="H26" s="76" t="s">
        <v>34</v>
      </c>
      <c r="I26" s="59" t="s">
        <v>35</v>
      </c>
      <c r="J26" s="59"/>
      <c r="K26" s="59"/>
      <c r="L26" s="59"/>
      <c r="M26" s="59"/>
      <c r="N26" s="59"/>
      <c r="O26" s="59"/>
      <c r="P26" s="117"/>
      <c r="Q26" s="117"/>
      <c r="R26" s="117"/>
      <c r="S26" s="117"/>
      <c r="T26" s="117"/>
      <c r="U26" s="117"/>
      <c r="V26" s="117"/>
      <c r="W26" s="117"/>
      <c r="X26" s="117"/>
      <c r="Y26" s="117"/>
      <c r="Z26" s="118"/>
      <c r="AA26" s="24"/>
      <c r="AB26" s="70"/>
      <c r="AC26" s="71"/>
      <c r="AD26" s="71"/>
      <c r="AE26" s="71"/>
      <c r="AF26" s="71"/>
      <c r="AG26" s="72"/>
      <c r="AH26" s="67"/>
      <c r="AI26" s="68"/>
      <c r="AJ26" s="68"/>
      <c r="AK26" s="68"/>
      <c r="AL26" s="68"/>
      <c r="AM26" s="68"/>
      <c r="AN26" s="68"/>
      <c r="AO26" s="68"/>
      <c r="AP26" s="67"/>
      <c r="AQ26" s="68"/>
      <c r="AR26" s="68"/>
      <c r="AS26" s="68"/>
      <c r="AT26" s="68"/>
      <c r="AU26" s="68"/>
      <c r="AV26" s="68"/>
      <c r="AW26" s="68"/>
      <c r="AX26" s="67"/>
      <c r="AY26" s="68"/>
      <c r="AZ26" s="68"/>
      <c r="BA26" s="68"/>
      <c r="BB26" s="68"/>
      <c r="BC26" s="68"/>
      <c r="BD26" s="68"/>
      <c r="BE26" s="68"/>
      <c r="BF26" s="101"/>
      <c r="BG26" s="102"/>
      <c r="BH26" s="102"/>
      <c r="BI26" s="102"/>
      <c r="BJ26" s="102"/>
      <c r="BK26" s="102"/>
      <c r="BL26" s="102"/>
      <c r="BM26" s="102"/>
      <c r="BN26" s="102"/>
      <c r="BO26" s="102"/>
      <c r="BP26" s="103"/>
    </row>
    <row r="27" spans="2:68" ht="13.5" customHeight="1">
      <c r="B27" s="108"/>
      <c r="C27" s="66"/>
      <c r="D27" s="114"/>
      <c r="E27" s="115"/>
      <c r="F27" s="115"/>
      <c r="G27" s="116"/>
      <c r="H27" s="78"/>
      <c r="I27" s="59"/>
      <c r="J27" s="59"/>
      <c r="K27" s="59"/>
      <c r="L27" s="59"/>
      <c r="M27" s="59"/>
      <c r="N27" s="59"/>
      <c r="O27" s="59"/>
      <c r="P27" s="117"/>
      <c r="Q27" s="117"/>
      <c r="R27" s="117"/>
      <c r="S27" s="117"/>
      <c r="T27" s="117"/>
      <c r="U27" s="117"/>
      <c r="V27" s="117"/>
      <c r="W27" s="117"/>
      <c r="X27" s="117"/>
      <c r="Y27" s="117"/>
      <c r="Z27" s="118"/>
      <c r="AA27" s="28"/>
      <c r="AB27" s="92"/>
      <c r="AC27" s="93"/>
      <c r="AD27" s="93"/>
      <c r="AE27" s="93"/>
      <c r="AF27" s="93"/>
      <c r="AG27" s="94"/>
      <c r="AH27" s="67"/>
      <c r="AI27" s="68"/>
      <c r="AJ27" s="68"/>
      <c r="AK27" s="68"/>
      <c r="AL27" s="68"/>
      <c r="AM27" s="68"/>
      <c r="AN27" s="68"/>
      <c r="AO27" s="68"/>
      <c r="AP27" s="67"/>
      <c r="AQ27" s="68"/>
      <c r="AR27" s="68"/>
      <c r="AS27" s="68"/>
      <c r="AT27" s="68"/>
      <c r="AU27" s="68"/>
      <c r="AV27" s="68"/>
      <c r="AW27" s="68"/>
      <c r="AX27" s="67"/>
      <c r="AY27" s="68"/>
      <c r="AZ27" s="68"/>
      <c r="BA27" s="68"/>
      <c r="BB27" s="68"/>
      <c r="BC27" s="68"/>
      <c r="BD27" s="68"/>
      <c r="BE27" s="68"/>
      <c r="BF27" s="101"/>
      <c r="BG27" s="102"/>
      <c r="BH27" s="102"/>
      <c r="BI27" s="102"/>
      <c r="BJ27" s="102"/>
      <c r="BK27" s="102"/>
      <c r="BL27" s="102"/>
      <c r="BM27" s="102"/>
      <c r="BN27" s="102"/>
      <c r="BO27" s="102"/>
      <c r="BP27" s="103"/>
    </row>
    <row r="28" spans="2:68" ht="13.5" customHeight="1">
      <c r="B28" s="108"/>
      <c r="C28" s="66"/>
      <c r="D28" s="111"/>
      <c r="E28" s="112"/>
      <c r="F28" s="112"/>
      <c r="G28" s="122"/>
      <c r="H28" s="76" t="s">
        <v>36</v>
      </c>
      <c r="I28" s="127"/>
      <c r="J28" s="128"/>
      <c r="K28" s="102" t="s">
        <v>37</v>
      </c>
      <c r="L28" s="129"/>
      <c r="M28" s="117"/>
      <c r="N28" s="117"/>
      <c r="O28" s="117"/>
      <c r="P28" s="117"/>
      <c r="Q28" s="117"/>
      <c r="R28" s="117"/>
      <c r="S28" s="117"/>
      <c r="T28" s="117"/>
      <c r="U28" s="117"/>
      <c r="V28" s="117"/>
      <c r="W28" s="117"/>
      <c r="X28" s="117"/>
      <c r="Y28" s="117"/>
      <c r="Z28" s="118"/>
      <c r="AA28" s="132" t="s">
        <v>38</v>
      </c>
      <c r="AB28" s="71"/>
      <c r="AC28" s="71"/>
      <c r="AD28" s="71"/>
      <c r="AE28" s="71"/>
      <c r="AF28" s="71"/>
      <c r="AG28" s="72"/>
      <c r="AH28" s="67"/>
      <c r="AI28" s="68"/>
      <c r="AJ28" s="68"/>
      <c r="AK28" s="68"/>
      <c r="AL28" s="68"/>
      <c r="AM28" s="68"/>
      <c r="AN28" s="68"/>
      <c r="AO28" s="68"/>
      <c r="AP28" s="67"/>
      <c r="AQ28" s="68"/>
      <c r="AR28" s="68"/>
      <c r="AS28" s="68"/>
      <c r="AT28" s="68"/>
      <c r="AU28" s="68"/>
      <c r="AV28" s="68"/>
      <c r="AW28" s="68"/>
      <c r="AX28" s="67"/>
      <c r="AY28" s="68"/>
      <c r="AZ28" s="68"/>
      <c r="BA28" s="68"/>
      <c r="BB28" s="68"/>
      <c r="BC28" s="68"/>
      <c r="BD28" s="68"/>
      <c r="BE28" s="68"/>
      <c r="BF28" s="101"/>
      <c r="BG28" s="102"/>
      <c r="BH28" s="102"/>
      <c r="BI28" s="102"/>
      <c r="BJ28" s="102"/>
      <c r="BK28" s="102"/>
      <c r="BL28" s="102"/>
      <c r="BM28" s="102"/>
      <c r="BN28" s="102"/>
      <c r="BO28" s="102"/>
      <c r="BP28" s="103"/>
    </row>
    <row r="29" spans="2:68" ht="13.5" customHeight="1" thickBot="1">
      <c r="B29" s="109"/>
      <c r="C29" s="110"/>
      <c r="D29" s="123"/>
      <c r="E29" s="124"/>
      <c r="F29" s="124"/>
      <c r="G29" s="125"/>
      <c r="H29" s="126"/>
      <c r="I29" s="104"/>
      <c r="J29" s="105"/>
      <c r="K29" s="106" t="s">
        <v>39</v>
      </c>
      <c r="L29" s="107"/>
      <c r="M29" s="130"/>
      <c r="N29" s="130"/>
      <c r="O29" s="130"/>
      <c r="P29" s="130"/>
      <c r="Q29" s="130"/>
      <c r="R29" s="130"/>
      <c r="S29" s="130"/>
      <c r="T29" s="130"/>
      <c r="U29" s="130"/>
      <c r="V29" s="130"/>
      <c r="W29" s="130"/>
      <c r="X29" s="130"/>
      <c r="Y29" s="130"/>
      <c r="Z29" s="131"/>
      <c r="AA29" s="133"/>
      <c r="AB29" s="93"/>
      <c r="AC29" s="93"/>
      <c r="AD29" s="93"/>
      <c r="AE29" s="93"/>
      <c r="AF29" s="93"/>
      <c r="AG29" s="94"/>
      <c r="AH29" s="67"/>
      <c r="AI29" s="68"/>
      <c r="AJ29" s="68"/>
      <c r="AK29" s="68"/>
      <c r="AL29" s="68"/>
      <c r="AM29" s="68"/>
      <c r="AN29" s="68"/>
      <c r="AO29" s="68"/>
      <c r="AP29" s="67"/>
      <c r="AQ29" s="68"/>
      <c r="AR29" s="68"/>
      <c r="AS29" s="68"/>
      <c r="AT29" s="68"/>
      <c r="AU29" s="68"/>
      <c r="AV29" s="68"/>
      <c r="AW29" s="68"/>
      <c r="AX29" s="67"/>
      <c r="AY29" s="68"/>
      <c r="AZ29" s="68"/>
      <c r="BA29" s="68"/>
      <c r="BB29" s="68"/>
      <c r="BC29" s="68"/>
      <c r="BD29" s="68"/>
      <c r="BE29" s="68"/>
      <c r="BF29" s="101"/>
      <c r="BG29" s="102"/>
      <c r="BH29" s="102"/>
      <c r="BI29" s="102"/>
      <c r="BJ29" s="102"/>
      <c r="BK29" s="102"/>
      <c r="BL29" s="102"/>
      <c r="BM29" s="102"/>
      <c r="BN29" s="102"/>
      <c r="BO29" s="102"/>
      <c r="BP29" s="103"/>
    </row>
    <row r="30" spans="2:68" ht="17.25" customHeight="1" thickTop="1">
      <c r="B30" s="84" t="s">
        <v>40</v>
      </c>
      <c r="C30" s="87" t="s">
        <v>41</v>
      </c>
      <c r="D30" s="87"/>
      <c r="E30" s="88"/>
      <c r="F30" s="89"/>
      <c r="G30" s="89"/>
      <c r="H30" s="89"/>
      <c r="I30" s="90"/>
      <c r="J30" s="91" t="s">
        <v>42</v>
      </c>
      <c r="K30" s="91"/>
      <c r="L30" s="91"/>
      <c r="M30" s="91"/>
      <c r="N30" s="87" t="s">
        <v>43</v>
      </c>
      <c r="O30" s="87"/>
      <c r="P30" s="87"/>
      <c r="Q30" s="87"/>
      <c r="R30" s="87"/>
      <c r="S30" s="87"/>
      <c r="T30" s="87"/>
      <c r="U30" s="87"/>
      <c r="V30" s="87"/>
      <c r="W30" s="87"/>
      <c r="X30" s="87"/>
      <c r="Y30" s="87"/>
      <c r="Z30" s="87"/>
      <c r="AA30" s="30" t="s">
        <v>44</v>
      </c>
      <c r="AB30" s="67" t="s">
        <v>45</v>
      </c>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9"/>
    </row>
    <row r="31" spans="2:68" ht="10.5" customHeight="1">
      <c r="B31" s="85"/>
      <c r="C31" s="59"/>
      <c r="D31" s="59"/>
      <c r="E31" s="63"/>
      <c r="F31" s="64"/>
      <c r="G31" s="64"/>
      <c r="H31" s="64"/>
      <c r="I31" s="65"/>
      <c r="J31" s="66"/>
      <c r="K31" s="66"/>
      <c r="L31" s="66"/>
      <c r="M31" s="66"/>
      <c r="N31" s="59"/>
      <c r="O31" s="59"/>
      <c r="P31" s="59"/>
      <c r="Q31" s="59"/>
      <c r="R31" s="59"/>
      <c r="S31" s="59"/>
      <c r="T31" s="59"/>
      <c r="U31" s="59"/>
      <c r="V31" s="59"/>
      <c r="W31" s="59"/>
      <c r="X31" s="59"/>
      <c r="Y31" s="59"/>
      <c r="Z31" s="59"/>
      <c r="AA31" s="29"/>
      <c r="AB31" s="70"/>
      <c r="AC31" s="71"/>
      <c r="AD31" s="71"/>
      <c r="AE31" s="71"/>
      <c r="AF31" s="71"/>
      <c r="AG31" s="72"/>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9"/>
    </row>
    <row r="32" spans="2:68" ht="27" customHeight="1">
      <c r="B32" s="85"/>
      <c r="C32" s="59" t="s">
        <v>67</v>
      </c>
      <c r="D32" s="59"/>
      <c r="E32" s="81"/>
      <c r="F32" s="82"/>
      <c r="G32" s="82"/>
      <c r="H32" s="82"/>
      <c r="I32" s="83"/>
      <c r="J32" s="66" t="s">
        <v>46</v>
      </c>
      <c r="K32" s="66"/>
      <c r="L32" s="66"/>
      <c r="M32" s="66"/>
      <c r="N32" s="59" t="s">
        <v>43</v>
      </c>
      <c r="O32" s="59"/>
      <c r="P32" s="59"/>
      <c r="Q32" s="59"/>
      <c r="R32" s="59"/>
      <c r="S32" s="59"/>
      <c r="T32" s="59"/>
      <c r="U32" s="59"/>
      <c r="V32" s="59"/>
      <c r="W32" s="59"/>
      <c r="X32" s="59"/>
      <c r="Y32" s="59"/>
      <c r="Z32" s="59"/>
      <c r="AA32" s="31"/>
      <c r="AB32" s="92"/>
      <c r="AC32" s="93"/>
      <c r="AD32" s="93"/>
      <c r="AE32" s="93"/>
      <c r="AF32" s="93"/>
      <c r="AG32" s="94"/>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80"/>
    </row>
    <row r="33" spans="2:68" ht="18" customHeight="1">
      <c r="B33" s="85"/>
      <c r="C33" s="59"/>
      <c r="D33" s="59"/>
      <c r="E33" s="60"/>
      <c r="F33" s="61"/>
      <c r="G33" s="61"/>
      <c r="H33" s="61"/>
      <c r="I33" s="62"/>
      <c r="J33" s="66"/>
      <c r="K33" s="66"/>
      <c r="L33" s="66"/>
      <c r="M33" s="66"/>
      <c r="N33" s="59"/>
      <c r="O33" s="59"/>
      <c r="P33" s="59"/>
      <c r="Q33" s="59"/>
      <c r="R33" s="59"/>
      <c r="S33" s="59"/>
      <c r="T33" s="59"/>
      <c r="U33" s="59"/>
      <c r="V33" s="59"/>
      <c r="W33" s="59"/>
      <c r="X33" s="59"/>
      <c r="Y33" s="59"/>
      <c r="Z33" s="59"/>
      <c r="AA33" s="31" t="s">
        <v>47</v>
      </c>
      <c r="AB33" s="67" t="s">
        <v>48</v>
      </c>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9"/>
    </row>
    <row r="34" spans="2:68" ht="10.5" customHeight="1">
      <c r="B34" s="85"/>
      <c r="C34" s="59"/>
      <c r="D34" s="59"/>
      <c r="E34" s="63"/>
      <c r="F34" s="64"/>
      <c r="G34" s="64"/>
      <c r="H34" s="64"/>
      <c r="I34" s="65"/>
      <c r="J34" s="66"/>
      <c r="K34" s="66"/>
      <c r="L34" s="66"/>
      <c r="M34" s="66"/>
      <c r="N34" s="59"/>
      <c r="O34" s="59"/>
      <c r="P34" s="59"/>
      <c r="Q34" s="59"/>
      <c r="R34" s="59"/>
      <c r="S34" s="59"/>
      <c r="T34" s="59"/>
      <c r="U34" s="59"/>
      <c r="V34" s="59"/>
      <c r="W34" s="59"/>
      <c r="X34" s="59"/>
      <c r="Y34" s="59"/>
      <c r="Z34" s="59"/>
      <c r="AA34" s="31"/>
      <c r="AB34" s="70"/>
      <c r="AC34" s="71"/>
      <c r="AD34" s="71"/>
      <c r="AE34" s="71"/>
      <c r="AF34" s="71"/>
      <c r="AG34" s="72"/>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9"/>
    </row>
    <row r="35" spans="2:68" ht="27" customHeight="1">
      <c r="B35" s="86"/>
      <c r="C35" s="96" t="s">
        <v>38</v>
      </c>
      <c r="D35" s="96"/>
      <c r="E35" s="97"/>
      <c r="F35" s="98"/>
      <c r="G35" s="98"/>
      <c r="H35" s="98"/>
      <c r="I35" s="99"/>
      <c r="J35" s="100"/>
      <c r="K35" s="100"/>
      <c r="L35" s="100"/>
      <c r="M35" s="100"/>
      <c r="N35" s="100"/>
      <c r="O35" s="100"/>
      <c r="P35" s="100"/>
      <c r="Q35" s="100"/>
      <c r="R35" s="100"/>
      <c r="S35" s="100"/>
      <c r="T35" s="100"/>
      <c r="U35" s="100"/>
      <c r="V35" s="100"/>
      <c r="W35" s="100"/>
      <c r="X35" s="100"/>
      <c r="Y35" s="100"/>
      <c r="Z35" s="100"/>
      <c r="AA35" s="32"/>
      <c r="AB35" s="73"/>
      <c r="AC35" s="74"/>
      <c r="AD35" s="74"/>
      <c r="AE35" s="74"/>
      <c r="AF35" s="74"/>
      <c r="AG35" s="75"/>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95"/>
    </row>
    <row r="36" spans="2:68" ht="32.1" customHeight="1">
      <c r="B36" s="57" t="s">
        <v>49</v>
      </c>
      <c r="C36" s="57"/>
      <c r="D36" s="57"/>
      <c r="E36" s="57"/>
      <c r="F36" s="57"/>
      <c r="G36" s="57"/>
      <c r="H36" s="57"/>
      <c r="I36" s="57"/>
      <c r="J36" s="57"/>
      <c r="K36" s="57"/>
      <c r="L36" s="57"/>
      <c r="M36" s="57"/>
      <c r="N36" s="57"/>
      <c r="O36" s="57"/>
      <c r="P36" s="57"/>
      <c r="Q36" s="57"/>
      <c r="R36" s="57"/>
      <c r="S36" s="57"/>
      <c r="T36" s="57"/>
      <c r="U36" s="57"/>
      <c r="V36" s="57"/>
      <c r="W36" s="57"/>
      <c r="X36" s="57"/>
      <c r="Y36" s="57"/>
      <c r="Z36" s="57"/>
      <c r="AD36" s="33"/>
      <c r="AE36" s="33"/>
      <c r="AF36" s="33"/>
      <c r="AG36" s="33"/>
      <c r="AH36" s="33"/>
      <c r="AI36" s="33"/>
      <c r="AJ36" s="33"/>
      <c r="AK36" s="33"/>
      <c r="BH36" s="58" t="s">
        <v>66</v>
      </c>
      <c r="BI36" s="58"/>
      <c r="BJ36" s="58"/>
      <c r="BK36" s="58"/>
      <c r="BL36" s="58"/>
      <c r="BM36" s="58"/>
      <c r="BN36" s="58"/>
      <c r="BO36" s="58"/>
      <c r="BP36" s="58"/>
    </row>
    <row r="37" spans="2:68">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2:68">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43" spans="2:68">
      <c r="G43" s="35"/>
      <c r="H43" s="35"/>
    </row>
  </sheetData>
  <sheetProtection algorithmName="SHA-512" hashValue="P0IOr66ubmVNTm0cLdK8hLWgfgWRFvrjyK1TBHJHuiKoCYTIFC7Cm+Wh/5cLSzXqZERFO9npae2sloJcW3L6+Q==" saltValue="PVV2jZvcP1MIBObZ6BnNtg==" spinCount="100000" sheet="1" selectLockedCells="1"/>
  <mergeCells count="178">
    <mergeCell ref="P2:Z2"/>
    <mergeCell ref="AF2:AQ2"/>
    <mergeCell ref="AR2:AW2"/>
    <mergeCell ref="AX2:BC2"/>
    <mergeCell ref="BD2:BI2"/>
    <mergeCell ref="BJ2:BO2"/>
    <mergeCell ref="AM4:BO4"/>
    <mergeCell ref="B5:J5"/>
    <mergeCell ref="AF5:BO5"/>
    <mergeCell ref="R3:S3"/>
    <mergeCell ref="U3:V3"/>
    <mergeCell ref="X3:Y3"/>
    <mergeCell ref="AM6:BO6"/>
    <mergeCell ref="AM7:BO7"/>
    <mergeCell ref="AM8:BO8"/>
    <mergeCell ref="BD3:BE3"/>
    <mergeCell ref="BF3:BG3"/>
    <mergeCell ref="BH3:BI3"/>
    <mergeCell ref="BJ3:BK3"/>
    <mergeCell ref="BL3:BM3"/>
    <mergeCell ref="BN3:BO3"/>
    <mergeCell ref="AR3:AS3"/>
    <mergeCell ref="AT3:AU3"/>
    <mergeCell ref="AV3:AW3"/>
    <mergeCell ref="AX3:AY3"/>
    <mergeCell ref="AZ3:BA3"/>
    <mergeCell ref="BB3:BC3"/>
    <mergeCell ref="AF3:AM3"/>
    <mergeCell ref="AN3:AO3"/>
    <mergeCell ref="AP3:AQ3"/>
    <mergeCell ref="C14:J15"/>
    <mergeCell ref="L14:Z15"/>
    <mergeCell ref="AB14:AG15"/>
    <mergeCell ref="AH14:AO14"/>
    <mergeCell ref="AP14:AW14"/>
    <mergeCell ref="AM9:BO9"/>
    <mergeCell ref="B11:K11"/>
    <mergeCell ref="L11:Z11"/>
    <mergeCell ref="AB11:BP11"/>
    <mergeCell ref="C12:J13"/>
    <mergeCell ref="L12:Z13"/>
    <mergeCell ref="AB12:AG13"/>
    <mergeCell ref="AH12:AO12"/>
    <mergeCell ref="AP12:AW12"/>
    <mergeCell ref="AX12:BE12"/>
    <mergeCell ref="AX14:BE14"/>
    <mergeCell ref="BF14:BP14"/>
    <mergeCell ref="AH15:AO15"/>
    <mergeCell ref="AP15:AW15"/>
    <mergeCell ref="AX15:BE15"/>
    <mergeCell ref="BF15:BP15"/>
    <mergeCell ref="BF12:BP12"/>
    <mergeCell ref="AH13:AO13"/>
    <mergeCell ref="AP13:AW13"/>
    <mergeCell ref="AX13:BE13"/>
    <mergeCell ref="BF13:BP13"/>
    <mergeCell ref="C18:J19"/>
    <mergeCell ref="L18:Z19"/>
    <mergeCell ref="AA18:AA19"/>
    <mergeCell ref="AB18:AG19"/>
    <mergeCell ref="AH18:AO18"/>
    <mergeCell ref="C16:J17"/>
    <mergeCell ref="L16:Z17"/>
    <mergeCell ref="AB16:AG17"/>
    <mergeCell ref="AH16:AO16"/>
    <mergeCell ref="AP18:AW18"/>
    <mergeCell ref="AX18:BE18"/>
    <mergeCell ref="BF18:BP18"/>
    <mergeCell ref="AH19:AO19"/>
    <mergeCell ref="AP19:AW19"/>
    <mergeCell ref="AX19:BE19"/>
    <mergeCell ref="BF19:BP19"/>
    <mergeCell ref="BF16:BP16"/>
    <mergeCell ref="AH17:AO17"/>
    <mergeCell ref="AP17:AW17"/>
    <mergeCell ref="AX17:BE17"/>
    <mergeCell ref="BF17:BP17"/>
    <mergeCell ref="AP16:AW16"/>
    <mergeCell ref="AX16:BE16"/>
    <mergeCell ref="AP20:AW20"/>
    <mergeCell ref="AX20:BE20"/>
    <mergeCell ref="BF20:BP20"/>
    <mergeCell ref="AH21:AO21"/>
    <mergeCell ref="AP21:AW21"/>
    <mergeCell ref="AX21:BE21"/>
    <mergeCell ref="BF21:BP21"/>
    <mergeCell ref="B20:F21"/>
    <mergeCell ref="G20:K21"/>
    <mergeCell ref="L20:T21"/>
    <mergeCell ref="U20:Z21"/>
    <mergeCell ref="AB20:AG21"/>
    <mergeCell ref="AH20:AO20"/>
    <mergeCell ref="AP22:AW22"/>
    <mergeCell ref="AX22:BE22"/>
    <mergeCell ref="BF22:BP22"/>
    <mergeCell ref="AH23:AO23"/>
    <mergeCell ref="AP23:AW23"/>
    <mergeCell ref="AX23:BE23"/>
    <mergeCell ref="BF23:BP23"/>
    <mergeCell ref="B22:F23"/>
    <mergeCell ref="G22:K23"/>
    <mergeCell ref="L22:T23"/>
    <mergeCell ref="U22:Z23"/>
    <mergeCell ref="AB22:AG23"/>
    <mergeCell ref="AH22:AO22"/>
    <mergeCell ref="B26:C29"/>
    <mergeCell ref="D26:G27"/>
    <mergeCell ref="H26:H27"/>
    <mergeCell ref="I26:O27"/>
    <mergeCell ref="P26:Z27"/>
    <mergeCell ref="B24:K25"/>
    <mergeCell ref="L24:Z25"/>
    <mergeCell ref="AB24:AG25"/>
    <mergeCell ref="AH24:AO24"/>
    <mergeCell ref="D28:G29"/>
    <mergeCell ref="H28:H29"/>
    <mergeCell ref="I28:J28"/>
    <mergeCell ref="K28:L28"/>
    <mergeCell ref="M28:Z29"/>
    <mergeCell ref="AA28:AG29"/>
    <mergeCell ref="AB26:AG27"/>
    <mergeCell ref="AH28:AO28"/>
    <mergeCell ref="AX26:BE26"/>
    <mergeCell ref="BF26:BP26"/>
    <mergeCell ref="AH27:AO27"/>
    <mergeCell ref="AP27:AW27"/>
    <mergeCell ref="AX27:BE27"/>
    <mergeCell ref="BF27:BP27"/>
    <mergeCell ref="BF24:BP24"/>
    <mergeCell ref="AH25:AO25"/>
    <mergeCell ref="AP25:AW25"/>
    <mergeCell ref="AX25:BE25"/>
    <mergeCell ref="BF25:BP25"/>
    <mergeCell ref="AP24:AW24"/>
    <mergeCell ref="AX24:BE24"/>
    <mergeCell ref="AH26:AO26"/>
    <mergeCell ref="AP26:AW26"/>
    <mergeCell ref="AP28:AW28"/>
    <mergeCell ref="AX28:BE28"/>
    <mergeCell ref="BF28:BP28"/>
    <mergeCell ref="I29:J29"/>
    <mergeCell ref="K29:L29"/>
    <mergeCell ref="AH29:AO29"/>
    <mergeCell ref="AP29:AW29"/>
    <mergeCell ref="AX29:BE29"/>
    <mergeCell ref="BF29:BP29"/>
    <mergeCell ref="BC31:BI32"/>
    <mergeCell ref="BJ31:BP32"/>
    <mergeCell ref="C32:D32"/>
    <mergeCell ref="E32:I32"/>
    <mergeCell ref="J32:M32"/>
    <mergeCell ref="N32:Z32"/>
    <mergeCell ref="B30:B35"/>
    <mergeCell ref="C30:D31"/>
    <mergeCell ref="E30:I31"/>
    <mergeCell ref="J30:M31"/>
    <mergeCell ref="N30:Z31"/>
    <mergeCell ref="AB30:BP30"/>
    <mergeCell ref="AB31:AG32"/>
    <mergeCell ref="AH31:AN32"/>
    <mergeCell ref="AO31:AU32"/>
    <mergeCell ref="AV31:BB32"/>
    <mergeCell ref="BJ34:BP35"/>
    <mergeCell ref="C35:D35"/>
    <mergeCell ref="E35:I35"/>
    <mergeCell ref="J35:Z35"/>
    <mergeCell ref="B36:Z36"/>
    <mergeCell ref="BH36:BP36"/>
    <mergeCell ref="C33:D34"/>
    <mergeCell ref="E33:I34"/>
    <mergeCell ref="J33:M34"/>
    <mergeCell ref="N33:Z34"/>
    <mergeCell ref="AB33:BP33"/>
    <mergeCell ref="AB34:AG35"/>
    <mergeCell ref="AH34:AN35"/>
    <mergeCell ref="AO34:AU35"/>
    <mergeCell ref="AV34:BB35"/>
    <mergeCell ref="BC34:BI35"/>
  </mergeCells>
  <phoneticPr fontId="3"/>
  <printOptions horizontalCentered="1" verticalCentered="1"/>
  <pageMargins left="0.78740157480314965" right="0.39370078740157483" top="0" bottom="0" header="0.51181102362204722" footer="0.51181102362204722"/>
  <pageSetup paperSize="13" scale="95"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87F6-5CB7-4400-ADD6-492D48F5654E}">
  <sheetPr>
    <tabColor indexed="43"/>
  </sheetPr>
  <dimension ref="A1:CI43"/>
  <sheetViews>
    <sheetView showGridLines="0" tabSelected="1" view="pageBreakPreview" zoomScaleNormal="100" workbookViewId="0">
      <selection activeCell="R3" sqref="R3:S3"/>
    </sheetView>
  </sheetViews>
  <sheetFormatPr defaultRowHeight="12"/>
  <cols>
    <col min="1" max="2" width="3" style="1" customWidth="1"/>
    <col min="3" max="6" width="3.42578125" style="1" customWidth="1"/>
    <col min="7" max="7" width="4.5703125" style="1" customWidth="1"/>
    <col min="8" max="8" width="5.42578125" style="1" customWidth="1"/>
    <col min="9" max="10" width="1.85546875" style="1" customWidth="1"/>
    <col min="11" max="11" width="3" style="1" customWidth="1"/>
    <col min="12" max="12" width="0.7109375" style="1" customWidth="1"/>
    <col min="13" max="14" width="1.7109375" style="1" customWidth="1"/>
    <col min="15" max="15" width="1.140625" style="1" hidden="1" customWidth="1"/>
    <col min="16" max="16" width="0.7109375" style="1" customWidth="1"/>
    <col min="17" max="26" width="2.42578125" style="1" customWidth="1"/>
    <col min="27" max="27" width="10.28515625" style="1" hidden="1" customWidth="1"/>
    <col min="28" max="28" width="2.5703125" style="1" customWidth="1"/>
    <col min="29" max="29" width="3.140625" style="1" customWidth="1"/>
    <col min="30" max="31" width="0.7109375" style="1" customWidth="1"/>
    <col min="32" max="50" width="1.28515625" style="1" customWidth="1"/>
    <col min="51" max="51" width="1.85546875" style="1" customWidth="1"/>
    <col min="52" max="52" width="1" style="1" customWidth="1"/>
    <col min="53" max="56" width="1.28515625" style="1" customWidth="1"/>
    <col min="57" max="57" width="1.5703125" style="1" customWidth="1"/>
    <col min="58" max="66" width="1.28515625" style="1" customWidth="1"/>
    <col min="67" max="67" width="1" style="1" customWidth="1"/>
    <col min="68" max="68" width="1.42578125" style="1" customWidth="1"/>
    <col min="69" max="69" width="11.7109375" style="1" customWidth="1"/>
    <col min="70" max="70" width="14.28515625" style="1" customWidth="1"/>
    <col min="71" max="74" width="4.7109375" style="1" customWidth="1"/>
    <col min="75" max="75" width="4" style="1" customWidth="1"/>
    <col min="76" max="16384" width="9.140625" style="1"/>
  </cols>
  <sheetData>
    <row r="1" spans="1:87" ht="12" customHeight="1" thickBot="1"/>
    <row r="2" spans="1:87" ht="21" customHeight="1">
      <c r="P2" s="184" t="s">
        <v>0</v>
      </c>
      <c r="Q2" s="184"/>
      <c r="R2" s="184"/>
      <c r="S2" s="184"/>
      <c r="T2" s="184"/>
      <c r="U2" s="184"/>
      <c r="V2" s="184"/>
      <c r="W2" s="184"/>
      <c r="X2" s="184"/>
      <c r="Y2" s="184"/>
      <c r="Z2" s="184"/>
      <c r="AA2" s="2"/>
      <c r="AB2" s="2"/>
      <c r="AC2" s="2"/>
      <c r="AD2" s="2"/>
      <c r="AE2" s="2"/>
      <c r="AF2" s="185" t="s">
        <v>1</v>
      </c>
      <c r="AG2" s="186"/>
      <c r="AH2" s="186"/>
      <c r="AI2" s="186"/>
      <c r="AJ2" s="186"/>
      <c r="AK2" s="186"/>
      <c r="AL2" s="186"/>
      <c r="AM2" s="186"/>
      <c r="AN2" s="186"/>
      <c r="AO2" s="186"/>
      <c r="AP2" s="186"/>
      <c r="AQ2" s="187"/>
      <c r="AR2" s="188"/>
      <c r="AS2" s="186"/>
      <c r="AT2" s="186"/>
      <c r="AU2" s="186"/>
      <c r="AV2" s="186"/>
      <c r="AW2" s="187"/>
      <c r="AX2" s="188"/>
      <c r="AY2" s="186"/>
      <c r="AZ2" s="186"/>
      <c r="BA2" s="186"/>
      <c r="BB2" s="186"/>
      <c r="BC2" s="187"/>
      <c r="BD2" s="188"/>
      <c r="BE2" s="186"/>
      <c r="BF2" s="186"/>
      <c r="BG2" s="186"/>
      <c r="BH2" s="186"/>
      <c r="BI2" s="187"/>
      <c r="BJ2" s="188"/>
      <c r="BK2" s="186"/>
      <c r="BL2" s="186"/>
      <c r="BM2" s="186"/>
      <c r="BN2" s="186"/>
      <c r="BO2" s="189"/>
      <c r="BR2" s="2"/>
      <c r="BS2" s="2"/>
      <c r="BT2" s="3"/>
      <c r="BU2" s="3"/>
      <c r="BV2" s="3"/>
      <c r="BW2" s="3"/>
      <c r="BX2" s="3"/>
      <c r="BY2" s="3"/>
      <c r="BZ2" s="3"/>
      <c r="CD2" s="4"/>
      <c r="CE2" s="4"/>
      <c r="CF2" s="4"/>
    </row>
    <row r="3" spans="1:87" ht="21" customHeight="1">
      <c r="P3" s="5"/>
      <c r="Q3" s="6" t="s">
        <v>2</v>
      </c>
      <c r="R3" s="229"/>
      <c r="S3" s="229"/>
      <c r="T3" s="5" t="s">
        <v>3</v>
      </c>
      <c r="U3" s="229"/>
      <c r="V3" s="229"/>
      <c r="W3" s="5" t="s">
        <v>4</v>
      </c>
      <c r="X3" s="229"/>
      <c r="Y3" s="229"/>
      <c r="Z3" s="5" t="s">
        <v>5</v>
      </c>
      <c r="AA3" s="2"/>
      <c r="AB3" s="2"/>
      <c r="AC3" s="2"/>
      <c r="AD3" s="2"/>
      <c r="AE3" s="2"/>
      <c r="AF3" s="180" t="s">
        <v>6</v>
      </c>
      <c r="AG3" s="181"/>
      <c r="AH3" s="181"/>
      <c r="AI3" s="181"/>
      <c r="AJ3" s="181"/>
      <c r="AK3" s="181"/>
      <c r="AL3" s="181"/>
      <c r="AM3" s="181"/>
      <c r="AN3" s="182" t="s">
        <v>7</v>
      </c>
      <c r="AO3" s="183"/>
      <c r="AP3" s="182"/>
      <c r="AQ3" s="183"/>
      <c r="AR3" s="182"/>
      <c r="AS3" s="183"/>
      <c r="AT3" s="182"/>
      <c r="AU3" s="183"/>
      <c r="AV3" s="227"/>
      <c r="AW3" s="227"/>
      <c r="AX3" s="227"/>
      <c r="AY3" s="227"/>
      <c r="AZ3" s="227"/>
      <c r="BA3" s="227"/>
      <c r="BB3" s="227"/>
      <c r="BC3" s="227"/>
      <c r="BD3" s="227"/>
      <c r="BE3" s="227"/>
      <c r="BF3" s="227"/>
      <c r="BG3" s="227"/>
      <c r="BH3" s="227"/>
      <c r="BI3" s="227"/>
      <c r="BJ3" s="227"/>
      <c r="BK3" s="227"/>
      <c r="BL3" s="227"/>
      <c r="BM3" s="227"/>
      <c r="BN3" s="227"/>
      <c r="BO3" s="228"/>
      <c r="BR3" s="2"/>
      <c r="BS3" s="2"/>
      <c r="BT3" s="3"/>
      <c r="BU3" s="3"/>
      <c r="BV3" s="3"/>
      <c r="BW3" s="3"/>
      <c r="BX3" s="3"/>
      <c r="BY3" s="3"/>
      <c r="BZ3" s="3"/>
      <c r="CD3" s="4"/>
      <c r="CE3" s="4"/>
      <c r="CF3" s="4"/>
    </row>
    <row r="4" spans="1:87" ht="14.25" customHeight="1">
      <c r="N4" s="5"/>
      <c r="O4" s="5"/>
      <c r="AF4" s="7" t="s">
        <v>8</v>
      </c>
      <c r="AG4" s="8"/>
      <c r="AH4" s="8"/>
      <c r="AI4" s="8"/>
      <c r="AJ4" s="8"/>
      <c r="AK4" s="8"/>
      <c r="AL4" s="8"/>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1"/>
      <c r="BZ4" s="9"/>
      <c r="CA4" s="9"/>
      <c r="CB4" s="9"/>
      <c r="CC4" s="9"/>
    </row>
    <row r="5" spans="1:87" ht="17.25">
      <c r="B5" s="190" t="s">
        <v>9</v>
      </c>
      <c r="C5" s="190"/>
      <c r="D5" s="190"/>
      <c r="E5" s="190"/>
      <c r="F5" s="190"/>
      <c r="G5" s="190"/>
      <c r="H5" s="190"/>
      <c r="I5" s="190"/>
      <c r="J5" s="190"/>
      <c r="K5" s="10"/>
      <c r="L5" s="10"/>
      <c r="M5" s="10"/>
      <c r="N5" s="10"/>
      <c r="O5" s="10"/>
      <c r="P5" s="10"/>
      <c r="Q5" s="10"/>
      <c r="R5" s="10"/>
      <c r="S5" s="10"/>
      <c r="T5" s="10"/>
      <c r="U5" s="10"/>
      <c r="V5" s="10"/>
      <c r="W5" s="10"/>
      <c r="X5" s="10"/>
      <c r="Y5" s="10"/>
      <c r="Z5" s="10"/>
      <c r="AF5" s="191"/>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3"/>
    </row>
    <row r="6" spans="1:87" ht="18" customHeight="1">
      <c r="AD6" s="9"/>
      <c r="AE6" s="9"/>
      <c r="AF6" s="11" t="s">
        <v>10</v>
      </c>
      <c r="AG6" s="12"/>
      <c r="AH6" s="12"/>
      <c r="AI6" s="12"/>
      <c r="AJ6" s="12"/>
      <c r="AK6" s="12"/>
      <c r="AL6" s="8"/>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1"/>
      <c r="BZ6" s="9"/>
      <c r="CA6" s="9"/>
      <c r="CB6" s="9"/>
      <c r="CC6" s="9"/>
    </row>
    <row r="7" spans="1:87">
      <c r="B7" s="1" t="s">
        <v>11</v>
      </c>
      <c r="AF7" s="7"/>
      <c r="AG7" s="8"/>
      <c r="AH7" s="8"/>
      <c r="AI7" s="8"/>
      <c r="AJ7" s="8"/>
      <c r="AK7" s="8"/>
      <c r="AL7" s="8"/>
      <c r="AM7" s="172" t="s">
        <v>12</v>
      </c>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3"/>
      <c r="BP7" s="13"/>
      <c r="CE7" s="9"/>
      <c r="CF7" s="9"/>
      <c r="CG7" s="9"/>
    </row>
    <row r="8" spans="1:87" ht="13.5" customHeight="1">
      <c r="AF8" s="14" t="s">
        <v>13</v>
      </c>
      <c r="AG8" s="15"/>
      <c r="AH8" s="15"/>
      <c r="AI8" s="15"/>
      <c r="AJ8" s="15"/>
      <c r="AK8" s="15"/>
      <c r="AL8" s="16"/>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5"/>
      <c r="BZ8" s="9"/>
      <c r="CA8" s="9"/>
      <c r="CB8" s="9"/>
      <c r="CI8" s="9"/>
    </row>
    <row r="9" spans="1:87" ht="13.5" customHeight="1" thickBot="1">
      <c r="K9" s="17"/>
      <c r="AF9" s="18" t="s">
        <v>14</v>
      </c>
      <c r="AG9" s="19"/>
      <c r="AH9" s="19"/>
      <c r="AI9" s="19"/>
      <c r="AJ9" s="19"/>
      <c r="AK9" s="19"/>
      <c r="AL9" s="20"/>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4"/>
      <c r="BZ9" s="9"/>
      <c r="CA9" s="9"/>
      <c r="CB9" s="9"/>
    </row>
    <row r="10" spans="1:87" ht="5.25" customHeight="1" thickBot="1">
      <c r="BZ10" s="9"/>
      <c r="CA10" s="9"/>
      <c r="CB10" s="9"/>
    </row>
    <row r="11" spans="1:87" ht="18.75" customHeight="1" thickTop="1">
      <c r="B11" s="165" t="s">
        <v>15</v>
      </c>
      <c r="C11" s="87"/>
      <c r="D11" s="87"/>
      <c r="E11" s="87"/>
      <c r="F11" s="87"/>
      <c r="G11" s="87"/>
      <c r="H11" s="87"/>
      <c r="I11" s="87"/>
      <c r="J11" s="87"/>
      <c r="K11" s="87"/>
      <c r="L11" s="87" t="s">
        <v>16</v>
      </c>
      <c r="M11" s="87"/>
      <c r="N11" s="87"/>
      <c r="O11" s="87"/>
      <c r="P11" s="87"/>
      <c r="Q11" s="87"/>
      <c r="R11" s="87"/>
      <c r="S11" s="87"/>
      <c r="T11" s="87"/>
      <c r="U11" s="87"/>
      <c r="V11" s="87"/>
      <c r="W11" s="87"/>
      <c r="X11" s="87"/>
      <c r="Y11" s="87"/>
      <c r="Z11" s="166"/>
      <c r="AA11" s="21" t="s">
        <v>17</v>
      </c>
      <c r="AB11" s="167" t="s">
        <v>17</v>
      </c>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9"/>
    </row>
    <row r="12" spans="1:87" ht="13.5" customHeight="1">
      <c r="B12" s="22"/>
      <c r="C12" s="151" t="s">
        <v>18</v>
      </c>
      <c r="D12" s="151"/>
      <c r="E12" s="151"/>
      <c r="F12" s="151"/>
      <c r="G12" s="151"/>
      <c r="H12" s="151"/>
      <c r="I12" s="151"/>
      <c r="J12" s="151"/>
      <c r="K12" s="23"/>
      <c r="L12" s="223"/>
      <c r="M12" s="223"/>
      <c r="N12" s="223"/>
      <c r="O12" s="223"/>
      <c r="P12" s="223"/>
      <c r="Q12" s="223"/>
      <c r="R12" s="223"/>
      <c r="S12" s="223"/>
      <c r="T12" s="223"/>
      <c r="U12" s="223"/>
      <c r="V12" s="223"/>
      <c r="W12" s="223"/>
      <c r="X12" s="223"/>
      <c r="Y12" s="223"/>
      <c r="Z12" s="224"/>
      <c r="AA12" s="24" t="s">
        <v>19</v>
      </c>
      <c r="AB12" s="157" t="s">
        <v>20</v>
      </c>
      <c r="AC12" s="158"/>
      <c r="AD12" s="158"/>
      <c r="AE12" s="158"/>
      <c r="AF12" s="158"/>
      <c r="AG12" s="159"/>
      <c r="AH12" s="67"/>
      <c r="AI12" s="68"/>
      <c r="AJ12" s="68"/>
      <c r="AK12" s="68"/>
      <c r="AL12" s="68"/>
      <c r="AM12" s="68"/>
      <c r="AN12" s="68"/>
      <c r="AO12" s="68"/>
      <c r="AP12" s="67"/>
      <c r="AQ12" s="68"/>
      <c r="AR12" s="68"/>
      <c r="AS12" s="68"/>
      <c r="AT12" s="68"/>
      <c r="AU12" s="68"/>
      <c r="AV12" s="68"/>
      <c r="AW12" s="68"/>
      <c r="AX12" s="67"/>
      <c r="AY12" s="68"/>
      <c r="AZ12" s="68"/>
      <c r="BA12" s="68"/>
      <c r="BB12" s="68"/>
      <c r="BC12" s="68"/>
      <c r="BD12" s="68"/>
      <c r="BE12" s="68"/>
      <c r="BF12" s="101"/>
      <c r="BG12" s="102"/>
      <c r="BH12" s="102"/>
      <c r="BI12" s="102"/>
      <c r="BJ12" s="102"/>
      <c r="BK12" s="102"/>
      <c r="BL12" s="102"/>
      <c r="BM12" s="102"/>
      <c r="BN12" s="102"/>
      <c r="BO12" s="102"/>
      <c r="BP12" s="103"/>
    </row>
    <row r="13" spans="1:87" ht="13.5" customHeight="1">
      <c r="B13" s="25"/>
      <c r="C13" s="152"/>
      <c r="D13" s="152"/>
      <c r="E13" s="152"/>
      <c r="F13" s="152"/>
      <c r="G13" s="152"/>
      <c r="H13" s="152"/>
      <c r="I13" s="152"/>
      <c r="J13" s="152"/>
      <c r="K13" s="26"/>
      <c r="L13" s="223"/>
      <c r="M13" s="223"/>
      <c r="N13" s="223"/>
      <c r="O13" s="223"/>
      <c r="P13" s="223"/>
      <c r="Q13" s="223"/>
      <c r="R13" s="223"/>
      <c r="S13" s="223"/>
      <c r="T13" s="223"/>
      <c r="U13" s="223"/>
      <c r="V13" s="223"/>
      <c r="W13" s="223"/>
      <c r="X13" s="223"/>
      <c r="Y13" s="223"/>
      <c r="Z13" s="224"/>
      <c r="AA13" s="24"/>
      <c r="AB13" s="160"/>
      <c r="AC13" s="161"/>
      <c r="AD13" s="161"/>
      <c r="AE13" s="161"/>
      <c r="AF13" s="161"/>
      <c r="AG13" s="162"/>
      <c r="AH13" s="67"/>
      <c r="AI13" s="68"/>
      <c r="AJ13" s="68"/>
      <c r="AK13" s="68"/>
      <c r="AL13" s="68"/>
      <c r="AM13" s="68"/>
      <c r="AN13" s="68"/>
      <c r="AO13" s="68"/>
      <c r="AP13" s="67"/>
      <c r="AQ13" s="68"/>
      <c r="AR13" s="68"/>
      <c r="AS13" s="68"/>
      <c r="AT13" s="68"/>
      <c r="AU13" s="68"/>
      <c r="AV13" s="68"/>
      <c r="AW13" s="68"/>
      <c r="AX13" s="67"/>
      <c r="AY13" s="68"/>
      <c r="AZ13" s="68"/>
      <c r="BA13" s="68"/>
      <c r="BB13" s="68"/>
      <c r="BC13" s="68"/>
      <c r="BD13" s="68"/>
      <c r="BE13" s="68"/>
      <c r="BF13" s="101"/>
      <c r="BG13" s="102"/>
      <c r="BH13" s="102"/>
      <c r="BI13" s="102"/>
      <c r="BJ13" s="102"/>
      <c r="BK13" s="102"/>
      <c r="BL13" s="102"/>
      <c r="BM13" s="102"/>
      <c r="BN13" s="102"/>
      <c r="BO13" s="102"/>
      <c r="BP13" s="103"/>
    </row>
    <row r="14" spans="1:87" ht="13.5" customHeight="1">
      <c r="B14" s="27"/>
      <c r="C14" s="151" t="s">
        <v>21</v>
      </c>
      <c r="D14" s="151"/>
      <c r="E14" s="151"/>
      <c r="F14" s="151"/>
      <c r="G14" s="151"/>
      <c r="H14" s="151"/>
      <c r="I14" s="151"/>
      <c r="J14" s="151"/>
      <c r="K14" s="23"/>
      <c r="L14" s="223"/>
      <c r="M14" s="223"/>
      <c r="N14" s="223"/>
      <c r="O14" s="223"/>
      <c r="P14" s="223"/>
      <c r="Q14" s="223"/>
      <c r="R14" s="223"/>
      <c r="S14" s="223"/>
      <c r="T14" s="223"/>
      <c r="U14" s="223"/>
      <c r="V14" s="223"/>
      <c r="W14" s="223"/>
      <c r="X14" s="223"/>
      <c r="Y14" s="223"/>
      <c r="Z14" s="224"/>
      <c r="AA14" s="24" t="s">
        <v>22</v>
      </c>
      <c r="AB14" s="157" t="s">
        <v>23</v>
      </c>
      <c r="AC14" s="158"/>
      <c r="AD14" s="158"/>
      <c r="AE14" s="158"/>
      <c r="AF14" s="158"/>
      <c r="AG14" s="159"/>
      <c r="AH14" s="67"/>
      <c r="AI14" s="68"/>
      <c r="AJ14" s="68"/>
      <c r="AK14" s="68"/>
      <c r="AL14" s="68"/>
      <c r="AM14" s="68"/>
      <c r="AN14" s="68"/>
      <c r="AO14" s="68"/>
      <c r="AP14" s="67"/>
      <c r="AQ14" s="68"/>
      <c r="AR14" s="68"/>
      <c r="AS14" s="68"/>
      <c r="AT14" s="68"/>
      <c r="AU14" s="68"/>
      <c r="AV14" s="68"/>
      <c r="AW14" s="68"/>
      <c r="AX14" s="67"/>
      <c r="AY14" s="68"/>
      <c r="AZ14" s="68"/>
      <c r="BA14" s="68"/>
      <c r="BB14" s="68"/>
      <c r="BC14" s="68"/>
      <c r="BD14" s="68"/>
      <c r="BE14" s="68"/>
      <c r="BF14" s="101"/>
      <c r="BG14" s="102"/>
      <c r="BH14" s="102"/>
      <c r="BI14" s="102"/>
      <c r="BJ14" s="102"/>
      <c r="BK14" s="102"/>
      <c r="BL14" s="102"/>
      <c r="BM14" s="102"/>
      <c r="BN14" s="102"/>
      <c r="BO14" s="102"/>
      <c r="BP14" s="103"/>
    </row>
    <row r="15" spans="1:87" ht="13.5" customHeight="1">
      <c r="B15" s="25"/>
      <c r="C15" s="152"/>
      <c r="D15" s="152"/>
      <c r="E15" s="152"/>
      <c r="F15" s="152"/>
      <c r="G15" s="152"/>
      <c r="H15" s="152"/>
      <c r="I15" s="152"/>
      <c r="J15" s="152"/>
      <c r="K15" s="26"/>
      <c r="L15" s="223"/>
      <c r="M15" s="223"/>
      <c r="N15" s="223"/>
      <c r="O15" s="223"/>
      <c r="P15" s="223"/>
      <c r="Q15" s="223"/>
      <c r="R15" s="223"/>
      <c r="S15" s="223"/>
      <c r="T15" s="223"/>
      <c r="U15" s="223"/>
      <c r="V15" s="223"/>
      <c r="W15" s="223"/>
      <c r="X15" s="223"/>
      <c r="Y15" s="223"/>
      <c r="Z15" s="224"/>
      <c r="AA15" s="24"/>
      <c r="AB15" s="160"/>
      <c r="AC15" s="161"/>
      <c r="AD15" s="161"/>
      <c r="AE15" s="161"/>
      <c r="AF15" s="161"/>
      <c r="AG15" s="162"/>
      <c r="AH15" s="67"/>
      <c r="AI15" s="68"/>
      <c r="AJ15" s="68"/>
      <c r="AK15" s="68"/>
      <c r="AL15" s="68"/>
      <c r="AM15" s="68"/>
      <c r="AN15" s="68"/>
      <c r="AO15" s="68"/>
      <c r="AP15" s="67"/>
      <c r="AQ15" s="68"/>
      <c r="AR15" s="68"/>
      <c r="AS15" s="68"/>
      <c r="AT15" s="68"/>
      <c r="AU15" s="68"/>
      <c r="AV15" s="68"/>
      <c r="AW15" s="68"/>
      <c r="AX15" s="67"/>
      <c r="AY15" s="68"/>
      <c r="AZ15" s="68"/>
      <c r="BA15" s="68"/>
      <c r="BB15" s="68"/>
      <c r="BC15" s="68"/>
      <c r="BD15" s="68"/>
      <c r="BE15" s="68"/>
      <c r="BF15" s="101"/>
      <c r="BG15" s="102"/>
      <c r="BH15" s="102"/>
      <c r="BI15" s="102"/>
      <c r="BJ15" s="102"/>
      <c r="BK15" s="102"/>
      <c r="BL15" s="102"/>
      <c r="BM15" s="102"/>
      <c r="BN15" s="102"/>
      <c r="BO15" s="102"/>
      <c r="BP15" s="103"/>
    </row>
    <row r="16" spans="1:87" ht="13.5" customHeight="1">
      <c r="B16" s="27"/>
      <c r="C16" s="151" t="s">
        <v>24</v>
      </c>
      <c r="D16" s="151"/>
      <c r="E16" s="151"/>
      <c r="F16" s="151"/>
      <c r="G16" s="151"/>
      <c r="H16" s="151"/>
      <c r="I16" s="151"/>
      <c r="J16" s="151"/>
      <c r="K16" s="23"/>
      <c r="L16" s="225">
        <f>L12-L14</f>
        <v>0</v>
      </c>
      <c r="M16" s="225"/>
      <c r="N16" s="225"/>
      <c r="O16" s="225"/>
      <c r="P16" s="225"/>
      <c r="Q16" s="225"/>
      <c r="R16" s="225"/>
      <c r="S16" s="225"/>
      <c r="T16" s="225"/>
      <c r="U16" s="225"/>
      <c r="V16" s="225"/>
      <c r="W16" s="225"/>
      <c r="X16" s="225"/>
      <c r="Y16" s="225"/>
      <c r="Z16" s="226"/>
      <c r="AA16" s="24" t="s">
        <v>25</v>
      </c>
      <c r="AB16" s="157" t="s">
        <v>26</v>
      </c>
      <c r="AC16" s="158"/>
      <c r="AD16" s="158"/>
      <c r="AE16" s="158"/>
      <c r="AF16" s="158"/>
      <c r="AG16" s="159"/>
      <c r="AH16" s="67"/>
      <c r="AI16" s="68"/>
      <c r="AJ16" s="68"/>
      <c r="AK16" s="68"/>
      <c r="AL16" s="68"/>
      <c r="AM16" s="68"/>
      <c r="AN16" s="68"/>
      <c r="AO16" s="68"/>
      <c r="AP16" s="67"/>
      <c r="AQ16" s="68"/>
      <c r="AR16" s="68"/>
      <c r="AS16" s="68"/>
      <c r="AT16" s="68"/>
      <c r="AU16" s="68"/>
      <c r="AV16" s="68"/>
      <c r="AW16" s="68"/>
      <c r="AX16" s="67"/>
      <c r="AY16" s="68"/>
      <c r="AZ16" s="68"/>
      <c r="BA16" s="68"/>
      <c r="BB16" s="68"/>
      <c r="BC16" s="68"/>
      <c r="BD16" s="68"/>
      <c r="BE16" s="68"/>
      <c r="BF16" s="101"/>
      <c r="BG16" s="102"/>
      <c r="BH16" s="102"/>
      <c r="BI16" s="102"/>
      <c r="BJ16" s="102"/>
      <c r="BK16" s="102"/>
      <c r="BL16" s="102"/>
      <c r="BM16" s="102"/>
      <c r="BN16" s="102"/>
      <c r="BO16" s="102"/>
      <c r="BP16" s="103"/>
    </row>
    <row r="17" spans="2:68" ht="13.5" customHeight="1">
      <c r="B17" s="25"/>
      <c r="C17" s="152"/>
      <c r="D17" s="152"/>
      <c r="E17" s="152"/>
      <c r="F17" s="152"/>
      <c r="G17" s="152"/>
      <c r="H17" s="152"/>
      <c r="I17" s="152"/>
      <c r="J17" s="152"/>
      <c r="K17" s="26"/>
      <c r="L17" s="225"/>
      <c r="M17" s="225"/>
      <c r="N17" s="225"/>
      <c r="O17" s="225"/>
      <c r="P17" s="225"/>
      <c r="Q17" s="225"/>
      <c r="R17" s="225"/>
      <c r="S17" s="225"/>
      <c r="T17" s="225"/>
      <c r="U17" s="225"/>
      <c r="V17" s="225"/>
      <c r="W17" s="225"/>
      <c r="X17" s="225"/>
      <c r="Y17" s="225"/>
      <c r="Z17" s="226"/>
      <c r="AA17" s="24"/>
      <c r="AB17" s="160"/>
      <c r="AC17" s="161"/>
      <c r="AD17" s="161"/>
      <c r="AE17" s="161"/>
      <c r="AF17" s="161"/>
      <c r="AG17" s="162"/>
      <c r="AH17" s="67"/>
      <c r="AI17" s="68"/>
      <c r="AJ17" s="68"/>
      <c r="AK17" s="68"/>
      <c r="AL17" s="68"/>
      <c r="AM17" s="68"/>
      <c r="AN17" s="68"/>
      <c r="AO17" s="68"/>
      <c r="AP17" s="67"/>
      <c r="AQ17" s="68"/>
      <c r="AR17" s="68"/>
      <c r="AS17" s="68"/>
      <c r="AT17" s="68"/>
      <c r="AU17" s="68"/>
      <c r="AV17" s="68"/>
      <c r="AW17" s="68"/>
      <c r="AX17" s="67"/>
      <c r="AY17" s="68"/>
      <c r="AZ17" s="68"/>
      <c r="BA17" s="68"/>
      <c r="BB17" s="68"/>
      <c r="BC17" s="68"/>
      <c r="BD17" s="68"/>
      <c r="BE17" s="68"/>
      <c r="BF17" s="101"/>
      <c r="BG17" s="102"/>
      <c r="BH17" s="102"/>
      <c r="BI17" s="102"/>
      <c r="BJ17" s="102"/>
      <c r="BK17" s="102"/>
      <c r="BL17" s="102"/>
      <c r="BM17" s="102"/>
      <c r="BN17" s="102"/>
      <c r="BO17" s="102"/>
      <c r="BP17" s="103"/>
    </row>
    <row r="18" spans="2:68" ht="13.5" customHeight="1">
      <c r="B18" s="27"/>
      <c r="C18" s="151" t="s">
        <v>27</v>
      </c>
      <c r="D18" s="151"/>
      <c r="E18" s="151"/>
      <c r="F18" s="151"/>
      <c r="G18" s="151"/>
      <c r="H18" s="151"/>
      <c r="I18" s="151"/>
      <c r="J18" s="151"/>
      <c r="K18" s="23"/>
      <c r="L18" s="223"/>
      <c r="M18" s="223"/>
      <c r="N18" s="223"/>
      <c r="O18" s="223"/>
      <c r="P18" s="223"/>
      <c r="Q18" s="223"/>
      <c r="R18" s="223"/>
      <c r="S18" s="223"/>
      <c r="T18" s="223"/>
      <c r="U18" s="223"/>
      <c r="V18" s="223"/>
      <c r="W18" s="223"/>
      <c r="X18" s="223"/>
      <c r="Y18" s="223"/>
      <c r="Z18" s="224"/>
      <c r="AA18" s="119"/>
      <c r="AB18" s="145" t="s">
        <v>28</v>
      </c>
      <c r="AC18" s="146"/>
      <c r="AD18" s="146"/>
      <c r="AE18" s="146"/>
      <c r="AF18" s="146"/>
      <c r="AG18" s="147"/>
      <c r="AH18" s="67"/>
      <c r="AI18" s="68"/>
      <c r="AJ18" s="68"/>
      <c r="AK18" s="68"/>
      <c r="AL18" s="68"/>
      <c r="AM18" s="68"/>
      <c r="AN18" s="68"/>
      <c r="AO18" s="68"/>
      <c r="AP18" s="67"/>
      <c r="AQ18" s="68"/>
      <c r="AR18" s="68"/>
      <c r="AS18" s="68"/>
      <c r="AT18" s="68"/>
      <c r="AU18" s="68"/>
      <c r="AV18" s="68"/>
      <c r="AW18" s="68"/>
      <c r="AX18" s="67"/>
      <c r="AY18" s="68"/>
      <c r="AZ18" s="68"/>
      <c r="BA18" s="68"/>
      <c r="BB18" s="68"/>
      <c r="BC18" s="68"/>
      <c r="BD18" s="68"/>
      <c r="BE18" s="68"/>
      <c r="BF18" s="101"/>
      <c r="BG18" s="102"/>
      <c r="BH18" s="102"/>
      <c r="BI18" s="102"/>
      <c r="BJ18" s="102"/>
      <c r="BK18" s="102"/>
      <c r="BL18" s="102"/>
      <c r="BM18" s="102"/>
      <c r="BN18" s="102"/>
      <c r="BO18" s="102"/>
      <c r="BP18" s="103"/>
    </row>
    <row r="19" spans="2:68" ht="13.5" customHeight="1">
      <c r="B19" s="25"/>
      <c r="C19" s="152"/>
      <c r="D19" s="152"/>
      <c r="E19" s="152"/>
      <c r="F19" s="152"/>
      <c r="G19" s="152"/>
      <c r="H19" s="152"/>
      <c r="I19" s="152"/>
      <c r="J19" s="152"/>
      <c r="K19" s="26"/>
      <c r="L19" s="223"/>
      <c r="M19" s="223"/>
      <c r="N19" s="223"/>
      <c r="O19" s="223"/>
      <c r="P19" s="223"/>
      <c r="Q19" s="223"/>
      <c r="R19" s="223"/>
      <c r="S19" s="223"/>
      <c r="T19" s="223"/>
      <c r="U19" s="223"/>
      <c r="V19" s="223"/>
      <c r="W19" s="223"/>
      <c r="X19" s="223"/>
      <c r="Y19" s="223"/>
      <c r="Z19" s="224"/>
      <c r="AA19" s="119"/>
      <c r="AB19" s="148"/>
      <c r="AC19" s="149"/>
      <c r="AD19" s="149"/>
      <c r="AE19" s="149"/>
      <c r="AF19" s="149"/>
      <c r="AG19" s="150"/>
      <c r="AH19" s="67"/>
      <c r="AI19" s="68"/>
      <c r="AJ19" s="68"/>
      <c r="AK19" s="68"/>
      <c r="AL19" s="68"/>
      <c r="AM19" s="68"/>
      <c r="AN19" s="68"/>
      <c r="AO19" s="68"/>
      <c r="AP19" s="67"/>
      <c r="AQ19" s="68"/>
      <c r="AR19" s="68"/>
      <c r="AS19" s="68"/>
      <c r="AT19" s="68"/>
      <c r="AU19" s="68"/>
      <c r="AV19" s="68"/>
      <c r="AW19" s="68"/>
      <c r="AX19" s="67"/>
      <c r="AY19" s="68"/>
      <c r="AZ19" s="68"/>
      <c r="BA19" s="68"/>
      <c r="BB19" s="68"/>
      <c r="BC19" s="68"/>
      <c r="BD19" s="68"/>
      <c r="BE19" s="68"/>
      <c r="BF19" s="101"/>
      <c r="BG19" s="102"/>
      <c r="BH19" s="102"/>
      <c r="BI19" s="102"/>
      <c r="BJ19" s="102"/>
      <c r="BK19" s="102"/>
      <c r="BL19" s="102"/>
      <c r="BM19" s="102"/>
      <c r="BN19" s="102"/>
      <c r="BO19" s="102"/>
      <c r="BP19" s="103"/>
    </row>
    <row r="20" spans="2:68" ht="13.5" customHeight="1">
      <c r="B20" s="144" t="s">
        <v>29</v>
      </c>
      <c r="C20" s="71"/>
      <c r="D20" s="71"/>
      <c r="E20" s="71"/>
      <c r="F20" s="72"/>
      <c r="G20" s="215"/>
      <c r="H20" s="215"/>
      <c r="I20" s="215"/>
      <c r="J20" s="215"/>
      <c r="K20" s="216"/>
      <c r="L20" s="138" t="s">
        <v>30</v>
      </c>
      <c r="M20" s="138"/>
      <c r="N20" s="138"/>
      <c r="O20" s="138"/>
      <c r="P20" s="138"/>
      <c r="Q20" s="138"/>
      <c r="R20" s="138"/>
      <c r="S20" s="138"/>
      <c r="T20" s="138"/>
      <c r="U20" s="219">
        <f>ROUND(G20*0.1,0)</f>
        <v>0</v>
      </c>
      <c r="V20" s="219"/>
      <c r="W20" s="219"/>
      <c r="X20" s="219"/>
      <c r="Y20" s="219"/>
      <c r="Z20" s="220"/>
      <c r="AA20" s="24"/>
      <c r="AB20" s="145"/>
      <c r="AC20" s="146"/>
      <c r="AD20" s="146"/>
      <c r="AE20" s="146"/>
      <c r="AF20" s="146"/>
      <c r="AG20" s="147"/>
      <c r="AH20" s="67"/>
      <c r="AI20" s="68"/>
      <c r="AJ20" s="68"/>
      <c r="AK20" s="68"/>
      <c r="AL20" s="68"/>
      <c r="AM20" s="68"/>
      <c r="AN20" s="68"/>
      <c r="AO20" s="68"/>
      <c r="AP20" s="67"/>
      <c r="AQ20" s="68"/>
      <c r="AR20" s="68"/>
      <c r="AS20" s="68"/>
      <c r="AT20" s="68"/>
      <c r="AU20" s="68"/>
      <c r="AV20" s="68"/>
      <c r="AW20" s="68"/>
      <c r="AX20" s="67"/>
      <c r="AY20" s="68"/>
      <c r="AZ20" s="68"/>
      <c r="BA20" s="68"/>
      <c r="BB20" s="68"/>
      <c r="BC20" s="68"/>
      <c r="BD20" s="68"/>
      <c r="BE20" s="68"/>
      <c r="BF20" s="101"/>
      <c r="BG20" s="102"/>
      <c r="BH20" s="102"/>
      <c r="BI20" s="102"/>
      <c r="BJ20" s="102"/>
      <c r="BK20" s="102"/>
      <c r="BL20" s="102"/>
      <c r="BM20" s="102"/>
      <c r="BN20" s="102"/>
      <c r="BO20" s="102"/>
      <c r="BP20" s="103"/>
    </row>
    <row r="21" spans="2:68" ht="13.5" customHeight="1">
      <c r="B21" s="133"/>
      <c r="C21" s="93"/>
      <c r="D21" s="93"/>
      <c r="E21" s="93"/>
      <c r="F21" s="94"/>
      <c r="G21" s="217"/>
      <c r="H21" s="217"/>
      <c r="I21" s="217"/>
      <c r="J21" s="217"/>
      <c r="K21" s="218"/>
      <c r="L21" s="139"/>
      <c r="M21" s="139"/>
      <c r="N21" s="139"/>
      <c r="O21" s="139"/>
      <c r="P21" s="139"/>
      <c r="Q21" s="139"/>
      <c r="R21" s="139"/>
      <c r="S21" s="139"/>
      <c r="T21" s="139"/>
      <c r="U21" s="221"/>
      <c r="V21" s="221"/>
      <c r="W21" s="221"/>
      <c r="X21" s="221"/>
      <c r="Y21" s="221"/>
      <c r="Z21" s="222"/>
      <c r="AA21" s="24"/>
      <c r="AB21" s="148"/>
      <c r="AC21" s="149"/>
      <c r="AD21" s="149"/>
      <c r="AE21" s="149"/>
      <c r="AF21" s="149"/>
      <c r="AG21" s="150"/>
      <c r="AH21" s="67"/>
      <c r="AI21" s="68"/>
      <c r="AJ21" s="68"/>
      <c r="AK21" s="68"/>
      <c r="AL21" s="68"/>
      <c r="AM21" s="68"/>
      <c r="AN21" s="68"/>
      <c r="AO21" s="68"/>
      <c r="AP21" s="67"/>
      <c r="AQ21" s="68"/>
      <c r="AR21" s="68"/>
      <c r="AS21" s="68"/>
      <c r="AT21" s="68"/>
      <c r="AU21" s="68"/>
      <c r="AV21" s="68"/>
      <c r="AW21" s="68"/>
      <c r="AX21" s="67"/>
      <c r="AY21" s="68"/>
      <c r="AZ21" s="68"/>
      <c r="BA21" s="68"/>
      <c r="BB21" s="68"/>
      <c r="BC21" s="68"/>
      <c r="BD21" s="68"/>
      <c r="BE21" s="68"/>
      <c r="BF21" s="101"/>
      <c r="BG21" s="102"/>
      <c r="BH21" s="102"/>
      <c r="BI21" s="102"/>
      <c r="BJ21" s="102"/>
      <c r="BK21" s="102"/>
      <c r="BL21" s="102"/>
      <c r="BM21" s="102"/>
      <c r="BN21" s="102"/>
      <c r="BO21" s="102"/>
      <c r="BP21" s="103"/>
    </row>
    <row r="22" spans="2:68" ht="13.5" customHeight="1">
      <c r="B22" s="132" t="s">
        <v>31</v>
      </c>
      <c r="C22" s="71"/>
      <c r="D22" s="71"/>
      <c r="E22" s="71"/>
      <c r="F22" s="72"/>
      <c r="G22" s="215"/>
      <c r="H22" s="215"/>
      <c r="I22" s="215"/>
      <c r="J22" s="215"/>
      <c r="K22" s="216"/>
      <c r="L22" s="138" t="s">
        <v>30</v>
      </c>
      <c r="M22" s="138"/>
      <c r="N22" s="138"/>
      <c r="O22" s="138"/>
      <c r="P22" s="138"/>
      <c r="Q22" s="138"/>
      <c r="R22" s="138"/>
      <c r="S22" s="138"/>
      <c r="T22" s="138"/>
      <c r="U22" s="219">
        <f>ROUND(G22*0.08,0)</f>
        <v>0</v>
      </c>
      <c r="V22" s="219"/>
      <c r="W22" s="219"/>
      <c r="X22" s="219"/>
      <c r="Y22" s="219"/>
      <c r="Z22" s="220"/>
      <c r="AA22" s="24"/>
      <c r="AB22" s="70"/>
      <c r="AC22" s="71"/>
      <c r="AD22" s="71"/>
      <c r="AE22" s="71"/>
      <c r="AF22" s="71"/>
      <c r="AG22" s="72"/>
      <c r="AH22" s="67"/>
      <c r="AI22" s="68"/>
      <c r="AJ22" s="68"/>
      <c r="AK22" s="68"/>
      <c r="AL22" s="68"/>
      <c r="AM22" s="68"/>
      <c r="AN22" s="68"/>
      <c r="AO22" s="68"/>
      <c r="AP22" s="67"/>
      <c r="AQ22" s="68"/>
      <c r="AR22" s="68"/>
      <c r="AS22" s="68"/>
      <c r="AT22" s="68"/>
      <c r="AU22" s="68"/>
      <c r="AV22" s="68"/>
      <c r="AW22" s="68"/>
      <c r="AX22" s="67"/>
      <c r="AY22" s="68"/>
      <c r="AZ22" s="68"/>
      <c r="BA22" s="68"/>
      <c r="BB22" s="68"/>
      <c r="BC22" s="68"/>
      <c r="BD22" s="68"/>
      <c r="BE22" s="68"/>
      <c r="BF22" s="101"/>
      <c r="BG22" s="102"/>
      <c r="BH22" s="102"/>
      <c r="BI22" s="102"/>
      <c r="BJ22" s="102"/>
      <c r="BK22" s="102"/>
      <c r="BL22" s="102"/>
      <c r="BM22" s="102"/>
      <c r="BN22" s="102"/>
      <c r="BO22" s="102"/>
      <c r="BP22" s="103"/>
    </row>
    <row r="23" spans="2:68" ht="13.5" customHeight="1">
      <c r="B23" s="133"/>
      <c r="C23" s="93"/>
      <c r="D23" s="93"/>
      <c r="E23" s="93"/>
      <c r="F23" s="94"/>
      <c r="G23" s="217"/>
      <c r="H23" s="217"/>
      <c r="I23" s="217"/>
      <c r="J23" s="217"/>
      <c r="K23" s="218"/>
      <c r="L23" s="139"/>
      <c r="M23" s="139"/>
      <c r="N23" s="139"/>
      <c r="O23" s="139"/>
      <c r="P23" s="139"/>
      <c r="Q23" s="139"/>
      <c r="R23" s="139"/>
      <c r="S23" s="139"/>
      <c r="T23" s="139"/>
      <c r="U23" s="221"/>
      <c r="V23" s="221"/>
      <c r="W23" s="221"/>
      <c r="X23" s="221"/>
      <c r="Y23" s="221"/>
      <c r="Z23" s="222"/>
      <c r="AA23" s="24"/>
      <c r="AB23" s="92"/>
      <c r="AC23" s="93"/>
      <c r="AD23" s="93"/>
      <c r="AE23" s="93"/>
      <c r="AF23" s="93"/>
      <c r="AG23" s="94"/>
      <c r="AH23" s="67"/>
      <c r="AI23" s="68"/>
      <c r="AJ23" s="68"/>
      <c r="AK23" s="68"/>
      <c r="AL23" s="68"/>
      <c r="AM23" s="68"/>
      <c r="AN23" s="68"/>
      <c r="AO23" s="68"/>
      <c r="AP23" s="67"/>
      <c r="AQ23" s="68"/>
      <c r="AR23" s="68"/>
      <c r="AS23" s="68"/>
      <c r="AT23" s="68"/>
      <c r="AU23" s="68"/>
      <c r="AV23" s="68"/>
      <c r="AW23" s="68"/>
      <c r="AX23" s="67"/>
      <c r="AY23" s="68"/>
      <c r="AZ23" s="68"/>
      <c r="BA23" s="68"/>
      <c r="BB23" s="68"/>
      <c r="BC23" s="68"/>
      <c r="BD23" s="68"/>
      <c r="BE23" s="68"/>
      <c r="BF23" s="101"/>
      <c r="BG23" s="102"/>
      <c r="BH23" s="102"/>
      <c r="BI23" s="102"/>
      <c r="BJ23" s="102"/>
      <c r="BK23" s="102"/>
      <c r="BL23" s="102"/>
      <c r="BM23" s="102"/>
      <c r="BN23" s="102"/>
      <c r="BO23" s="102"/>
      <c r="BP23" s="103"/>
    </row>
    <row r="24" spans="2:68" ht="13.5" customHeight="1">
      <c r="B24" s="119" t="s">
        <v>32</v>
      </c>
      <c r="C24" s="59"/>
      <c r="D24" s="59"/>
      <c r="E24" s="59"/>
      <c r="F24" s="59"/>
      <c r="G24" s="59"/>
      <c r="H24" s="59"/>
      <c r="I24" s="59"/>
      <c r="J24" s="59"/>
      <c r="K24" s="59"/>
      <c r="L24" s="205">
        <f>L16+L18+U20+U22</f>
        <v>0</v>
      </c>
      <c r="M24" s="205"/>
      <c r="N24" s="205"/>
      <c r="O24" s="205"/>
      <c r="P24" s="205"/>
      <c r="Q24" s="205"/>
      <c r="R24" s="205"/>
      <c r="S24" s="205"/>
      <c r="T24" s="205"/>
      <c r="U24" s="205"/>
      <c r="V24" s="205"/>
      <c r="W24" s="205"/>
      <c r="X24" s="205"/>
      <c r="Y24" s="205"/>
      <c r="Z24" s="206"/>
      <c r="AA24" s="24"/>
      <c r="AB24" s="70"/>
      <c r="AC24" s="71"/>
      <c r="AD24" s="71"/>
      <c r="AE24" s="71"/>
      <c r="AF24" s="71"/>
      <c r="AG24" s="72"/>
      <c r="AH24" s="67"/>
      <c r="AI24" s="68"/>
      <c r="AJ24" s="68"/>
      <c r="AK24" s="68"/>
      <c r="AL24" s="68"/>
      <c r="AM24" s="68"/>
      <c r="AN24" s="68"/>
      <c r="AO24" s="68"/>
      <c r="AP24" s="67"/>
      <c r="AQ24" s="68"/>
      <c r="AR24" s="68"/>
      <c r="AS24" s="68"/>
      <c r="AT24" s="68"/>
      <c r="AU24" s="68"/>
      <c r="AV24" s="68"/>
      <c r="AW24" s="68"/>
      <c r="AX24" s="67"/>
      <c r="AY24" s="68"/>
      <c r="AZ24" s="68"/>
      <c r="BA24" s="68"/>
      <c r="BB24" s="68"/>
      <c r="BC24" s="68"/>
      <c r="BD24" s="68"/>
      <c r="BE24" s="68"/>
      <c r="BF24" s="101"/>
      <c r="BG24" s="102"/>
      <c r="BH24" s="102"/>
      <c r="BI24" s="102"/>
      <c r="BJ24" s="102"/>
      <c r="BK24" s="102"/>
      <c r="BL24" s="102"/>
      <c r="BM24" s="102"/>
      <c r="BN24" s="102"/>
      <c r="BO24" s="102"/>
      <c r="BP24" s="103"/>
    </row>
    <row r="25" spans="2:68" ht="13.5" customHeight="1">
      <c r="B25" s="119"/>
      <c r="C25" s="59"/>
      <c r="D25" s="59"/>
      <c r="E25" s="59"/>
      <c r="F25" s="59"/>
      <c r="G25" s="59"/>
      <c r="H25" s="59"/>
      <c r="I25" s="59"/>
      <c r="J25" s="59"/>
      <c r="K25" s="59"/>
      <c r="L25" s="205"/>
      <c r="M25" s="205"/>
      <c r="N25" s="205"/>
      <c r="O25" s="205"/>
      <c r="P25" s="205"/>
      <c r="Q25" s="205"/>
      <c r="R25" s="205"/>
      <c r="S25" s="205"/>
      <c r="T25" s="205"/>
      <c r="U25" s="205"/>
      <c r="V25" s="205"/>
      <c r="W25" s="205"/>
      <c r="X25" s="205"/>
      <c r="Y25" s="205"/>
      <c r="Z25" s="206"/>
      <c r="AA25" s="24"/>
      <c r="AB25" s="92"/>
      <c r="AC25" s="93"/>
      <c r="AD25" s="93"/>
      <c r="AE25" s="93"/>
      <c r="AF25" s="93"/>
      <c r="AG25" s="94"/>
      <c r="AH25" s="67"/>
      <c r="AI25" s="68"/>
      <c r="AJ25" s="68"/>
      <c r="AK25" s="68"/>
      <c r="AL25" s="68"/>
      <c r="AM25" s="68"/>
      <c r="AN25" s="68"/>
      <c r="AO25" s="68"/>
      <c r="AP25" s="67"/>
      <c r="AQ25" s="68"/>
      <c r="AR25" s="68"/>
      <c r="AS25" s="68"/>
      <c r="AT25" s="68"/>
      <c r="AU25" s="68"/>
      <c r="AV25" s="68"/>
      <c r="AW25" s="68"/>
      <c r="AX25" s="67"/>
      <c r="AY25" s="68"/>
      <c r="AZ25" s="68"/>
      <c r="BA25" s="68"/>
      <c r="BB25" s="68"/>
      <c r="BC25" s="68"/>
      <c r="BD25" s="68"/>
      <c r="BE25" s="68"/>
      <c r="BF25" s="101"/>
      <c r="BG25" s="102"/>
      <c r="BH25" s="102"/>
      <c r="BI25" s="102"/>
      <c r="BJ25" s="102"/>
      <c r="BK25" s="102"/>
      <c r="BL25" s="102"/>
      <c r="BM25" s="102"/>
      <c r="BN25" s="102"/>
      <c r="BO25" s="102"/>
      <c r="BP25" s="103"/>
    </row>
    <row r="26" spans="2:68" ht="13.5" customHeight="1">
      <c r="B26" s="108" t="s">
        <v>33</v>
      </c>
      <c r="C26" s="66"/>
      <c r="D26" s="197"/>
      <c r="E26" s="198"/>
      <c r="F26" s="198"/>
      <c r="G26" s="199"/>
      <c r="H26" s="76" t="s">
        <v>34</v>
      </c>
      <c r="I26" s="59" t="s">
        <v>35</v>
      </c>
      <c r="J26" s="59"/>
      <c r="K26" s="59"/>
      <c r="L26" s="59"/>
      <c r="M26" s="59"/>
      <c r="N26" s="59"/>
      <c r="O26" s="59"/>
      <c r="P26" s="203"/>
      <c r="Q26" s="203"/>
      <c r="R26" s="203"/>
      <c r="S26" s="203"/>
      <c r="T26" s="203"/>
      <c r="U26" s="203"/>
      <c r="V26" s="203"/>
      <c r="W26" s="203"/>
      <c r="X26" s="203"/>
      <c r="Y26" s="203"/>
      <c r="Z26" s="204"/>
      <c r="AA26" s="24"/>
      <c r="AB26" s="70"/>
      <c r="AC26" s="71"/>
      <c r="AD26" s="71"/>
      <c r="AE26" s="71"/>
      <c r="AF26" s="71"/>
      <c r="AG26" s="72"/>
      <c r="AH26" s="67"/>
      <c r="AI26" s="68"/>
      <c r="AJ26" s="68"/>
      <c r="AK26" s="68"/>
      <c r="AL26" s="68"/>
      <c r="AM26" s="68"/>
      <c r="AN26" s="68"/>
      <c r="AO26" s="68"/>
      <c r="AP26" s="67"/>
      <c r="AQ26" s="68"/>
      <c r="AR26" s="68"/>
      <c r="AS26" s="68"/>
      <c r="AT26" s="68"/>
      <c r="AU26" s="68"/>
      <c r="AV26" s="68"/>
      <c r="AW26" s="68"/>
      <c r="AX26" s="67"/>
      <c r="AY26" s="68"/>
      <c r="AZ26" s="68"/>
      <c r="BA26" s="68"/>
      <c r="BB26" s="68"/>
      <c r="BC26" s="68"/>
      <c r="BD26" s="68"/>
      <c r="BE26" s="68"/>
      <c r="BF26" s="101"/>
      <c r="BG26" s="102"/>
      <c r="BH26" s="102"/>
      <c r="BI26" s="102"/>
      <c r="BJ26" s="102"/>
      <c r="BK26" s="102"/>
      <c r="BL26" s="102"/>
      <c r="BM26" s="102"/>
      <c r="BN26" s="102"/>
      <c r="BO26" s="102"/>
      <c r="BP26" s="103"/>
    </row>
    <row r="27" spans="2:68" ht="13.5" customHeight="1">
      <c r="B27" s="108"/>
      <c r="C27" s="66"/>
      <c r="D27" s="200"/>
      <c r="E27" s="201"/>
      <c r="F27" s="201"/>
      <c r="G27" s="202"/>
      <c r="H27" s="78"/>
      <c r="I27" s="59"/>
      <c r="J27" s="59"/>
      <c r="K27" s="59"/>
      <c r="L27" s="59"/>
      <c r="M27" s="59"/>
      <c r="N27" s="59"/>
      <c r="O27" s="59"/>
      <c r="P27" s="203"/>
      <c r="Q27" s="203"/>
      <c r="R27" s="203"/>
      <c r="S27" s="203"/>
      <c r="T27" s="203"/>
      <c r="U27" s="203"/>
      <c r="V27" s="203"/>
      <c r="W27" s="203"/>
      <c r="X27" s="203"/>
      <c r="Y27" s="203"/>
      <c r="Z27" s="204"/>
      <c r="AA27" s="28"/>
      <c r="AB27" s="92"/>
      <c r="AC27" s="93"/>
      <c r="AD27" s="93"/>
      <c r="AE27" s="93"/>
      <c r="AF27" s="93"/>
      <c r="AG27" s="94"/>
      <c r="AH27" s="67"/>
      <c r="AI27" s="68"/>
      <c r="AJ27" s="68"/>
      <c r="AK27" s="68"/>
      <c r="AL27" s="68"/>
      <c r="AM27" s="68"/>
      <c r="AN27" s="68"/>
      <c r="AO27" s="68"/>
      <c r="AP27" s="67"/>
      <c r="AQ27" s="68"/>
      <c r="AR27" s="68"/>
      <c r="AS27" s="68"/>
      <c r="AT27" s="68"/>
      <c r="AU27" s="68"/>
      <c r="AV27" s="68"/>
      <c r="AW27" s="68"/>
      <c r="AX27" s="67"/>
      <c r="AY27" s="68"/>
      <c r="AZ27" s="68"/>
      <c r="BA27" s="68"/>
      <c r="BB27" s="68"/>
      <c r="BC27" s="68"/>
      <c r="BD27" s="68"/>
      <c r="BE27" s="68"/>
      <c r="BF27" s="101"/>
      <c r="BG27" s="102"/>
      <c r="BH27" s="102"/>
      <c r="BI27" s="102"/>
      <c r="BJ27" s="102"/>
      <c r="BK27" s="102"/>
      <c r="BL27" s="102"/>
      <c r="BM27" s="102"/>
      <c r="BN27" s="102"/>
      <c r="BO27" s="102"/>
      <c r="BP27" s="103"/>
    </row>
    <row r="28" spans="2:68" ht="13.5" customHeight="1">
      <c r="B28" s="108"/>
      <c r="C28" s="66"/>
      <c r="D28" s="197"/>
      <c r="E28" s="198"/>
      <c r="F28" s="198"/>
      <c r="G28" s="207"/>
      <c r="H28" s="76" t="s">
        <v>36</v>
      </c>
      <c r="I28" s="211"/>
      <c r="J28" s="212"/>
      <c r="K28" s="102" t="s">
        <v>37</v>
      </c>
      <c r="L28" s="129"/>
      <c r="M28" s="203"/>
      <c r="N28" s="203"/>
      <c r="O28" s="203"/>
      <c r="P28" s="203"/>
      <c r="Q28" s="203"/>
      <c r="R28" s="203"/>
      <c r="S28" s="203"/>
      <c r="T28" s="203"/>
      <c r="U28" s="203"/>
      <c r="V28" s="203"/>
      <c r="W28" s="203"/>
      <c r="X28" s="203"/>
      <c r="Y28" s="203"/>
      <c r="Z28" s="204"/>
      <c r="AA28" s="132" t="s">
        <v>38</v>
      </c>
      <c r="AB28" s="71"/>
      <c r="AC28" s="71"/>
      <c r="AD28" s="71"/>
      <c r="AE28" s="71"/>
      <c r="AF28" s="71"/>
      <c r="AG28" s="72"/>
      <c r="AH28" s="67"/>
      <c r="AI28" s="68"/>
      <c r="AJ28" s="68"/>
      <c r="AK28" s="68"/>
      <c r="AL28" s="68"/>
      <c r="AM28" s="68"/>
      <c r="AN28" s="68"/>
      <c r="AO28" s="68"/>
      <c r="AP28" s="67"/>
      <c r="AQ28" s="68"/>
      <c r="AR28" s="68"/>
      <c r="AS28" s="68"/>
      <c r="AT28" s="68"/>
      <c r="AU28" s="68"/>
      <c r="AV28" s="68"/>
      <c r="AW28" s="68"/>
      <c r="AX28" s="67"/>
      <c r="AY28" s="68"/>
      <c r="AZ28" s="68"/>
      <c r="BA28" s="68"/>
      <c r="BB28" s="68"/>
      <c r="BC28" s="68"/>
      <c r="BD28" s="68"/>
      <c r="BE28" s="68"/>
      <c r="BF28" s="101"/>
      <c r="BG28" s="102"/>
      <c r="BH28" s="102"/>
      <c r="BI28" s="102"/>
      <c r="BJ28" s="102"/>
      <c r="BK28" s="102"/>
      <c r="BL28" s="102"/>
      <c r="BM28" s="102"/>
      <c r="BN28" s="102"/>
      <c r="BO28" s="102"/>
      <c r="BP28" s="103"/>
    </row>
    <row r="29" spans="2:68" ht="13.5" customHeight="1" thickBot="1">
      <c r="B29" s="109"/>
      <c r="C29" s="110"/>
      <c r="D29" s="208"/>
      <c r="E29" s="209"/>
      <c r="F29" s="209"/>
      <c r="G29" s="210"/>
      <c r="H29" s="126"/>
      <c r="I29" s="195"/>
      <c r="J29" s="196"/>
      <c r="K29" s="106" t="s">
        <v>39</v>
      </c>
      <c r="L29" s="107"/>
      <c r="M29" s="213"/>
      <c r="N29" s="213"/>
      <c r="O29" s="213"/>
      <c r="P29" s="213"/>
      <c r="Q29" s="213"/>
      <c r="R29" s="213"/>
      <c r="S29" s="213"/>
      <c r="T29" s="213"/>
      <c r="U29" s="213"/>
      <c r="V29" s="213"/>
      <c r="W29" s="213"/>
      <c r="X29" s="213"/>
      <c r="Y29" s="213"/>
      <c r="Z29" s="214"/>
      <c r="AA29" s="133"/>
      <c r="AB29" s="93"/>
      <c r="AC29" s="93"/>
      <c r="AD29" s="93"/>
      <c r="AE29" s="93"/>
      <c r="AF29" s="93"/>
      <c r="AG29" s="94"/>
      <c r="AH29" s="67"/>
      <c r="AI29" s="68"/>
      <c r="AJ29" s="68"/>
      <c r="AK29" s="68"/>
      <c r="AL29" s="68"/>
      <c r="AM29" s="68"/>
      <c r="AN29" s="68"/>
      <c r="AO29" s="68"/>
      <c r="AP29" s="67"/>
      <c r="AQ29" s="68"/>
      <c r="AR29" s="68"/>
      <c r="AS29" s="68"/>
      <c r="AT29" s="68"/>
      <c r="AU29" s="68"/>
      <c r="AV29" s="68"/>
      <c r="AW29" s="68"/>
      <c r="AX29" s="67"/>
      <c r="AY29" s="68"/>
      <c r="AZ29" s="68"/>
      <c r="BA29" s="68"/>
      <c r="BB29" s="68"/>
      <c r="BC29" s="68"/>
      <c r="BD29" s="68"/>
      <c r="BE29" s="68"/>
      <c r="BF29" s="101"/>
      <c r="BG29" s="102"/>
      <c r="BH29" s="102"/>
      <c r="BI29" s="102"/>
      <c r="BJ29" s="102"/>
      <c r="BK29" s="102"/>
      <c r="BL29" s="102"/>
      <c r="BM29" s="102"/>
      <c r="BN29" s="102"/>
      <c r="BO29" s="102"/>
      <c r="BP29" s="103"/>
    </row>
    <row r="30" spans="2:68" ht="17.25" customHeight="1" thickTop="1">
      <c r="B30" s="84" t="s">
        <v>40</v>
      </c>
      <c r="C30" s="87" t="s">
        <v>41</v>
      </c>
      <c r="D30" s="87"/>
      <c r="E30" s="88"/>
      <c r="F30" s="89"/>
      <c r="G30" s="89"/>
      <c r="H30" s="89"/>
      <c r="I30" s="90"/>
      <c r="J30" s="91" t="s">
        <v>42</v>
      </c>
      <c r="K30" s="91"/>
      <c r="L30" s="91"/>
      <c r="M30" s="91"/>
      <c r="N30" s="87" t="s">
        <v>43</v>
      </c>
      <c r="O30" s="87"/>
      <c r="P30" s="87"/>
      <c r="Q30" s="87"/>
      <c r="R30" s="87"/>
      <c r="S30" s="87"/>
      <c r="T30" s="87"/>
      <c r="U30" s="87"/>
      <c r="V30" s="87"/>
      <c r="W30" s="87"/>
      <c r="X30" s="87"/>
      <c r="Y30" s="87"/>
      <c r="Z30" s="87"/>
      <c r="AA30" s="30" t="s">
        <v>44</v>
      </c>
      <c r="AB30" s="67" t="s">
        <v>45</v>
      </c>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9"/>
    </row>
    <row r="31" spans="2:68" ht="10.5" customHeight="1">
      <c r="B31" s="85"/>
      <c r="C31" s="59"/>
      <c r="D31" s="59"/>
      <c r="E31" s="63"/>
      <c r="F31" s="64"/>
      <c r="G31" s="64"/>
      <c r="H31" s="64"/>
      <c r="I31" s="65"/>
      <c r="J31" s="66"/>
      <c r="K31" s="66"/>
      <c r="L31" s="66"/>
      <c r="M31" s="66"/>
      <c r="N31" s="59"/>
      <c r="O31" s="59"/>
      <c r="P31" s="59"/>
      <c r="Q31" s="59"/>
      <c r="R31" s="59"/>
      <c r="S31" s="59"/>
      <c r="T31" s="59"/>
      <c r="U31" s="59"/>
      <c r="V31" s="59"/>
      <c r="W31" s="59"/>
      <c r="X31" s="59"/>
      <c r="Y31" s="59"/>
      <c r="Z31" s="59"/>
      <c r="AA31" s="29"/>
      <c r="AB31" s="70"/>
      <c r="AC31" s="71"/>
      <c r="AD31" s="71"/>
      <c r="AE31" s="71"/>
      <c r="AF31" s="71"/>
      <c r="AG31" s="72"/>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9"/>
    </row>
    <row r="32" spans="2:68" ht="27" customHeight="1">
      <c r="B32" s="85"/>
      <c r="C32" s="59" t="s">
        <v>67</v>
      </c>
      <c r="D32" s="59"/>
      <c r="E32" s="81"/>
      <c r="F32" s="82"/>
      <c r="G32" s="82"/>
      <c r="H32" s="82"/>
      <c r="I32" s="83"/>
      <c r="J32" s="66" t="s">
        <v>46</v>
      </c>
      <c r="K32" s="66"/>
      <c r="L32" s="66"/>
      <c r="M32" s="66"/>
      <c r="N32" s="59" t="s">
        <v>43</v>
      </c>
      <c r="O32" s="59"/>
      <c r="P32" s="59"/>
      <c r="Q32" s="59"/>
      <c r="R32" s="59"/>
      <c r="S32" s="59"/>
      <c r="T32" s="59"/>
      <c r="U32" s="59"/>
      <c r="V32" s="59"/>
      <c r="W32" s="59"/>
      <c r="X32" s="59"/>
      <c r="Y32" s="59"/>
      <c r="Z32" s="59"/>
      <c r="AA32" s="31"/>
      <c r="AB32" s="92"/>
      <c r="AC32" s="93"/>
      <c r="AD32" s="93"/>
      <c r="AE32" s="93"/>
      <c r="AF32" s="93"/>
      <c r="AG32" s="94"/>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80"/>
    </row>
    <row r="33" spans="2:68" ht="18" customHeight="1">
      <c r="B33" s="85"/>
      <c r="C33" s="59"/>
      <c r="D33" s="59"/>
      <c r="E33" s="60"/>
      <c r="F33" s="61"/>
      <c r="G33" s="61"/>
      <c r="H33" s="61"/>
      <c r="I33" s="62"/>
      <c r="J33" s="66"/>
      <c r="K33" s="66"/>
      <c r="L33" s="66"/>
      <c r="M33" s="66"/>
      <c r="N33" s="59"/>
      <c r="O33" s="59"/>
      <c r="P33" s="59"/>
      <c r="Q33" s="59"/>
      <c r="R33" s="59"/>
      <c r="S33" s="59"/>
      <c r="T33" s="59"/>
      <c r="U33" s="59"/>
      <c r="V33" s="59"/>
      <c r="W33" s="59"/>
      <c r="X33" s="59"/>
      <c r="Y33" s="59"/>
      <c r="Z33" s="59"/>
      <c r="AA33" s="31" t="s">
        <v>47</v>
      </c>
      <c r="AB33" s="67" t="s">
        <v>48</v>
      </c>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9"/>
    </row>
    <row r="34" spans="2:68" ht="10.5" customHeight="1">
      <c r="B34" s="85"/>
      <c r="C34" s="59"/>
      <c r="D34" s="59"/>
      <c r="E34" s="63"/>
      <c r="F34" s="64"/>
      <c r="G34" s="64"/>
      <c r="H34" s="64"/>
      <c r="I34" s="65"/>
      <c r="J34" s="66"/>
      <c r="K34" s="66"/>
      <c r="L34" s="66"/>
      <c r="M34" s="66"/>
      <c r="N34" s="59"/>
      <c r="O34" s="59"/>
      <c r="P34" s="59"/>
      <c r="Q34" s="59"/>
      <c r="R34" s="59"/>
      <c r="S34" s="59"/>
      <c r="T34" s="59"/>
      <c r="U34" s="59"/>
      <c r="V34" s="59"/>
      <c r="W34" s="59"/>
      <c r="X34" s="59"/>
      <c r="Y34" s="59"/>
      <c r="Z34" s="59"/>
      <c r="AA34" s="31"/>
      <c r="AB34" s="70"/>
      <c r="AC34" s="71"/>
      <c r="AD34" s="71"/>
      <c r="AE34" s="71"/>
      <c r="AF34" s="71"/>
      <c r="AG34" s="72"/>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9"/>
    </row>
    <row r="35" spans="2:68" ht="27" customHeight="1">
      <c r="B35" s="86"/>
      <c r="C35" s="96" t="s">
        <v>38</v>
      </c>
      <c r="D35" s="96"/>
      <c r="E35" s="97"/>
      <c r="F35" s="98"/>
      <c r="G35" s="98"/>
      <c r="H35" s="98"/>
      <c r="I35" s="99"/>
      <c r="J35" s="100"/>
      <c r="K35" s="100"/>
      <c r="L35" s="100"/>
      <c r="M35" s="100"/>
      <c r="N35" s="100"/>
      <c r="O35" s="100"/>
      <c r="P35" s="100"/>
      <c r="Q35" s="100"/>
      <c r="R35" s="100"/>
      <c r="S35" s="100"/>
      <c r="T35" s="100"/>
      <c r="U35" s="100"/>
      <c r="V35" s="100"/>
      <c r="W35" s="100"/>
      <c r="X35" s="100"/>
      <c r="Y35" s="100"/>
      <c r="Z35" s="100"/>
      <c r="AA35" s="32"/>
      <c r="AB35" s="73"/>
      <c r="AC35" s="74"/>
      <c r="AD35" s="74"/>
      <c r="AE35" s="74"/>
      <c r="AF35" s="74"/>
      <c r="AG35" s="75"/>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95"/>
    </row>
    <row r="36" spans="2:68" ht="32.1" customHeight="1">
      <c r="B36" s="57" t="s">
        <v>49</v>
      </c>
      <c r="C36" s="57"/>
      <c r="D36" s="57"/>
      <c r="E36" s="57"/>
      <c r="F36" s="57"/>
      <c r="G36" s="57"/>
      <c r="H36" s="57"/>
      <c r="I36" s="57"/>
      <c r="J36" s="57"/>
      <c r="K36" s="57"/>
      <c r="L36" s="57"/>
      <c r="M36" s="57"/>
      <c r="N36" s="57"/>
      <c r="O36" s="57"/>
      <c r="P36" s="57"/>
      <c r="Q36" s="57"/>
      <c r="R36" s="57"/>
      <c r="S36" s="57"/>
      <c r="T36" s="57"/>
      <c r="U36" s="57"/>
      <c r="V36" s="57"/>
      <c r="W36" s="57"/>
      <c r="X36" s="57"/>
      <c r="Y36" s="57"/>
      <c r="Z36" s="57"/>
      <c r="AD36" s="33"/>
      <c r="AE36" s="33"/>
      <c r="AF36" s="33"/>
      <c r="AG36" s="33"/>
      <c r="AH36" s="33"/>
      <c r="AI36" s="33"/>
      <c r="AJ36" s="33"/>
      <c r="AK36" s="33"/>
      <c r="BH36" s="58" t="s">
        <v>66</v>
      </c>
      <c r="BI36" s="58"/>
      <c r="BJ36" s="58"/>
      <c r="BK36" s="58"/>
      <c r="BL36" s="58"/>
      <c r="BM36" s="58"/>
      <c r="BN36" s="58"/>
      <c r="BO36" s="58"/>
      <c r="BP36" s="58"/>
    </row>
    <row r="37" spans="2:68">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2:68">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43" spans="2:68">
      <c r="G43" s="35"/>
      <c r="H43" s="35"/>
    </row>
  </sheetData>
  <sheetProtection algorithmName="SHA-512" hashValue="KO4mrt2/H6SflCEbX5pseUefKu1Y8rE5cnqKy2JmtQhQCNzqXLLitl5BIRgI80EEHenJvsTbRVu+AbeAFPqr0A==" saltValue="oIIA4YpOaf0SdcbY9KVmLw==" spinCount="100000" sheet="1" selectLockedCells="1"/>
  <mergeCells count="178">
    <mergeCell ref="P2:Z2"/>
    <mergeCell ref="AF2:AQ2"/>
    <mergeCell ref="AR2:AW2"/>
    <mergeCell ref="AX2:BC2"/>
    <mergeCell ref="BD2:BI2"/>
    <mergeCell ref="BJ2:BO2"/>
    <mergeCell ref="AM4:BO4"/>
    <mergeCell ref="B5:J5"/>
    <mergeCell ref="AF5:BO5"/>
    <mergeCell ref="R3:S3"/>
    <mergeCell ref="U3:V3"/>
    <mergeCell ref="X3:Y3"/>
    <mergeCell ref="AM6:BO6"/>
    <mergeCell ref="AM7:BO7"/>
    <mergeCell ref="AM8:BO8"/>
    <mergeCell ref="BD3:BE3"/>
    <mergeCell ref="BF3:BG3"/>
    <mergeCell ref="BH3:BI3"/>
    <mergeCell ref="BJ3:BK3"/>
    <mergeCell ref="BL3:BM3"/>
    <mergeCell ref="BN3:BO3"/>
    <mergeCell ref="AR3:AS3"/>
    <mergeCell ref="AT3:AU3"/>
    <mergeCell ref="AV3:AW3"/>
    <mergeCell ref="AX3:AY3"/>
    <mergeCell ref="AZ3:BA3"/>
    <mergeCell ref="BB3:BC3"/>
    <mergeCell ref="AF3:AM3"/>
    <mergeCell ref="AN3:AO3"/>
    <mergeCell ref="AP3:AQ3"/>
    <mergeCell ref="C14:J15"/>
    <mergeCell ref="L14:Z15"/>
    <mergeCell ref="AB14:AG15"/>
    <mergeCell ref="AH14:AO14"/>
    <mergeCell ref="AP14:AW14"/>
    <mergeCell ref="AM9:BO9"/>
    <mergeCell ref="B11:K11"/>
    <mergeCell ref="L11:Z11"/>
    <mergeCell ref="AB11:BP11"/>
    <mergeCell ref="C12:J13"/>
    <mergeCell ref="L12:Z13"/>
    <mergeCell ref="AB12:AG13"/>
    <mergeCell ref="AH12:AO12"/>
    <mergeCell ref="AP12:AW12"/>
    <mergeCell ref="AX12:BE12"/>
    <mergeCell ref="AX14:BE14"/>
    <mergeCell ref="BF14:BP14"/>
    <mergeCell ref="AH15:AO15"/>
    <mergeCell ref="AP15:AW15"/>
    <mergeCell ref="AX15:BE15"/>
    <mergeCell ref="BF15:BP15"/>
    <mergeCell ref="BF12:BP12"/>
    <mergeCell ref="AH13:AO13"/>
    <mergeCell ref="AP13:AW13"/>
    <mergeCell ref="AX13:BE13"/>
    <mergeCell ref="BF13:BP13"/>
    <mergeCell ref="C18:J19"/>
    <mergeCell ref="L18:Z19"/>
    <mergeCell ref="AA18:AA19"/>
    <mergeCell ref="AB18:AG19"/>
    <mergeCell ref="AH18:AO18"/>
    <mergeCell ref="C16:J17"/>
    <mergeCell ref="L16:Z17"/>
    <mergeCell ref="AB16:AG17"/>
    <mergeCell ref="AH16:AO16"/>
    <mergeCell ref="AP18:AW18"/>
    <mergeCell ref="AX18:BE18"/>
    <mergeCell ref="BF18:BP18"/>
    <mergeCell ref="AH19:AO19"/>
    <mergeCell ref="AP19:AW19"/>
    <mergeCell ref="AX19:BE19"/>
    <mergeCell ref="BF19:BP19"/>
    <mergeCell ref="BF16:BP16"/>
    <mergeCell ref="AH17:AO17"/>
    <mergeCell ref="AP17:AW17"/>
    <mergeCell ref="AX17:BE17"/>
    <mergeCell ref="BF17:BP17"/>
    <mergeCell ref="AP16:AW16"/>
    <mergeCell ref="AX16:BE16"/>
    <mergeCell ref="AP20:AW20"/>
    <mergeCell ref="AX20:BE20"/>
    <mergeCell ref="BF20:BP20"/>
    <mergeCell ref="AH21:AO21"/>
    <mergeCell ref="AP21:AW21"/>
    <mergeCell ref="AX21:BE21"/>
    <mergeCell ref="BF21:BP21"/>
    <mergeCell ref="B20:F21"/>
    <mergeCell ref="G20:K21"/>
    <mergeCell ref="L20:T21"/>
    <mergeCell ref="U20:Z21"/>
    <mergeCell ref="AB20:AG21"/>
    <mergeCell ref="AH20:AO20"/>
    <mergeCell ref="AP22:AW22"/>
    <mergeCell ref="AX22:BE22"/>
    <mergeCell ref="BF22:BP22"/>
    <mergeCell ref="AH23:AO23"/>
    <mergeCell ref="AP23:AW23"/>
    <mergeCell ref="AX23:BE23"/>
    <mergeCell ref="BF23:BP23"/>
    <mergeCell ref="B22:F23"/>
    <mergeCell ref="G22:K23"/>
    <mergeCell ref="L22:T23"/>
    <mergeCell ref="U22:Z23"/>
    <mergeCell ref="AB22:AG23"/>
    <mergeCell ref="AH22:AO22"/>
    <mergeCell ref="B26:C29"/>
    <mergeCell ref="D26:G27"/>
    <mergeCell ref="H26:H27"/>
    <mergeCell ref="I26:O27"/>
    <mergeCell ref="P26:Z27"/>
    <mergeCell ref="B24:K25"/>
    <mergeCell ref="L24:Z25"/>
    <mergeCell ref="AB24:AG25"/>
    <mergeCell ref="AH24:AO24"/>
    <mergeCell ref="D28:G29"/>
    <mergeCell ref="H28:H29"/>
    <mergeCell ref="I28:J28"/>
    <mergeCell ref="K28:L28"/>
    <mergeCell ref="M28:Z29"/>
    <mergeCell ref="AA28:AG29"/>
    <mergeCell ref="AB26:AG27"/>
    <mergeCell ref="AH28:AO28"/>
    <mergeCell ref="AX26:BE26"/>
    <mergeCell ref="BF26:BP26"/>
    <mergeCell ref="AH27:AO27"/>
    <mergeCell ref="AP27:AW27"/>
    <mergeCell ref="AX27:BE27"/>
    <mergeCell ref="BF27:BP27"/>
    <mergeCell ref="BF24:BP24"/>
    <mergeCell ref="AH25:AO25"/>
    <mergeCell ref="AP25:AW25"/>
    <mergeCell ref="AX25:BE25"/>
    <mergeCell ref="BF25:BP25"/>
    <mergeCell ref="AP24:AW24"/>
    <mergeCell ref="AX24:BE24"/>
    <mergeCell ref="AH26:AO26"/>
    <mergeCell ref="AP26:AW26"/>
    <mergeCell ref="AP28:AW28"/>
    <mergeCell ref="AX28:BE28"/>
    <mergeCell ref="BF28:BP28"/>
    <mergeCell ref="I29:J29"/>
    <mergeCell ref="K29:L29"/>
    <mergeCell ref="AH29:AO29"/>
    <mergeCell ref="AP29:AW29"/>
    <mergeCell ref="AX29:BE29"/>
    <mergeCell ref="BF29:BP29"/>
    <mergeCell ref="BC31:BI32"/>
    <mergeCell ref="BJ31:BP32"/>
    <mergeCell ref="C32:D32"/>
    <mergeCell ref="E32:I32"/>
    <mergeCell ref="J32:M32"/>
    <mergeCell ref="N32:Z32"/>
    <mergeCell ref="B30:B35"/>
    <mergeCell ref="C30:D31"/>
    <mergeCell ref="E30:I31"/>
    <mergeCell ref="J30:M31"/>
    <mergeCell ref="N30:Z31"/>
    <mergeCell ref="AB30:BP30"/>
    <mergeCell ref="AB31:AG32"/>
    <mergeCell ref="AH31:AN32"/>
    <mergeCell ref="AO31:AU32"/>
    <mergeCell ref="AV31:BB32"/>
    <mergeCell ref="BJ34:BP35"/>
    <mergeCell ref="C35:D35"/>
    <mergeCell ref="E35:I35"/>
    <mergeCell ref="J35:Z35"/>
    <mergeCell ref="B36:Z36"/>
    <mergeCell ref="BH36:BP36"/>
    <mergeCell ref="C33:D34"/>
    <mergeCell ref="E33:I34"/>
    <mergeCell ref="J33:M34"/>
    <mergeCell ref="N33:Z34"/>
    <mergeCell ref="AB33:BP33"/>
    <mergeCell ref="AB34:AG35"/>
    <mergeCell ref="AH34:AN35"/>
    <mergeCell ref="AO34:AU35"/>
    <mergeCell ref="AV34:BB35"/>
    <mergeCell ref="BC34:BI35"/>
  </mergeCells>
  <phoneticPr fontId="3"/>
  <printOptions horizontalCentered="1" verticalCentered="1"/>
  <pageMargins left="0.78740157480314965" right="0.39370078740157483" top="0" bottom="0" header="0.51181102362204722" footer="0.51181102362204722"/>
  <pageSetup paperSize="13" scale="95"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C92E-C3B2-4DA1-8969-0D5BE0796083}">
  <sheetPr>
    <tabColor indexed="43"/>
  </sheetPr>
  <dimension ref="A1:M855"/>
  <sheetViews>
    <sheetView showGridLines="0" showRowColHeaders="0" showZeros="0" view="pageBreakPreview" zoomScaleNormal="100" zoomScaleSheetLayoutView="100" workbookViewId="0">
      <selection activeCell="B9" sqref="B9:C9"/>
    </sheetView>
  </sheetViews>
  <sheetFormatPr defaultRowHeight="12"/>
  <cols>
    <col min="1" max="1" width="5.5703125" customWidth="1"/>
    <col min="2" max="2" width="3.7109375" customWidth="1"/>
    <col min="3" max="3" width="32.7109375" customWidth="1"/>
    <col min="4" max="5" width="3.7109375" customWidth="1"/>
    <col min="6" max="6" width="4.28515625" customWidth="1"/>
    <col min="7" max="7" width="3.7109375" customWidth="1"/>
    <col min="8" max="8" width="4.28515625" customWidth="1"/>
    <col min="9" max="9" width="3.7109375" customWidth="1"/>
    <col min="10" max="10" width="4.28515625" customWidth="1"/>
    <col min="11" max="11" width="13.140625" customWidth="1"/>
    <col min="12" max="12" width="23.7109375" customWidth="1"/>
    <col min="13" max="13" width="23.42578125" customWidth="1"/>
  </cols>
  <sheetData>
    <row r="1" spans="1:13" ht="24.95" customHeight="1" thickBot="1">
      <c r="E1" s="230" t="s">
        <v>62</v>
      </c>
      <c r="F1" s="230"/>
      <c r="G1" s="230"/>
      <c r="H1" s="230"/>
      <c r="I1" s="231"/>
      <c r="J1" s="231"/>
      <c r="K1" s="231"/>
    </row>
    <row r="2" spans="1:13" ht="24.95" customHeight="1" thickTop="1">
      <c r="E2" s="53" t="s">
        <v>2</v>
      </c>
      <c r="F2" s="52"/>
      <c r="G2" s="51" t="s">
        <v>3</v>
      </c>
      <c r="H2" s="52"/>
      <c r="I2" s="51" t="s">
        <v>4</v>
      </c>
      <c r="J2" s="52"/>
      <c r="K2" s="51" t="s">
        <v>5</v>
      </c>
    </row>
    <row r="3" spans="1:13" ht="24.95" customHeight="1">
      <c r="B3" s="232" t="s">
        <v>61</v>
      </c>
      <c r="C3" s="232"/>
    </row>
    <row r="4" spans="1:13" ht="24.95" customHeight="1"/>
    <row r="5" spans="1:13" s="43" customFormat="1" ht="20.100000000000001" customHeight="1">
      <c r="B5" s="233" t="s">
        <v>60</v>
      </c>
      <c r="C5" s="234"/>
      <c r="D5" s="234"/>
      <c r="E5" s="234"/>
      <c r="F5" s="234"/>
      <c r="G5" s="234"/>
      <c r="H5" s="234"/>
      <c r="I5" s="234"/>
      <c r="J5" s="234"/>
      <c r="K5" s="235"/>
    </row>
    <row r="6" spans="1:13" s="43" customFormat="1" ht="20.100000000000001" customHeight="1">
      <c r="B6" s="49"/>
      <c r="C6" s="47" t="s">
        <v>63</v>
      </c>
      <c r="D6" s="236" t="s">
        <v>59</v>
      </c>
      <c r="E6" s="237"/>
      <c r="F6" s="237"/>
      <c r="G6" s="237"/>
      <c r="H6" s="237"/>
      <c r="I6" s="237"/>
      <c r="J6" s="237"/>
      <c r="K6" s="238"/>
      <c r="L6"/>
    </row>
    <row r="7" spans="1:13" s="43" customFormat="1" ht="20.100000000000001" customHeight="1">
      <c r="B7" s="48"/>
      <c r="C7" s="47" t="s">
        <v>58</v>
      </c>
      <c r="D7" s="239"/>
      <c r="E7" s="240"/>
      <c r="F7" s="240"/>
      <c r="G7" s="240"/>
      <c r="H7" s="240"/>
      <c r="I7" s="240"/>
      <c r="J7" s="240"/>
      <c r="K7" s="241"/>
    </row>
    <row r="8" spans="1:13" s="43" customFormat="1" ht="20.100000000000001" customHeight="1">
      <c r="B8" s="242" t="s">
        <v>57</v>
      </c>
      <c r="C8" s="243"/>
      <c r="D8" s="167" t="s">
        <v>56</v>
      </c>
      <c r="E8" s="168"/>
      <c r="F8" s="244"/>
      <c r="G8" s="167" t="s">
        <v>55</v>
      </c>
      <c r="H8" s="168"/>
      <c r="I8" s="244"/>
      <c r="J8" s="167" t="s">
        <v>54</v>
      </c>
      <c r="K8" s="244"/>
      <c r="L8" s="45" t="s">
        <v>53</v>
      </c>
      <c r="M8" s="56" t="s">
        <v>52</v>
      </c>
    </row>
    <row r="9" spans="1:13" ht="30" customHeight="1">
      <c r="B9" s="245"/>
      <c r="C9" s="246"/>
      <c r="D9" s="247"/>
      <c r="E9" s="248"/>
      <c r="F9" s="249"/>
      <c r="G9" s="250"/>
      <c r="H9" s="251"/>
      <c r="I9" s="252"/>
      <c r="J9" s="250"/>
      <c r="K9" s="252"/>
      <c r="L9" s="42" t="str">
        <f t="shared" ref="L9:L16" si="0">IF(G9*J9=0,"",G9*J9)</f>
        <v/>
      </c>
      <c r="M9" s="41"/>
    </row>
    <row r="10" spans="1:13" ht="30" customHeight="1">
      <c r="B10" s="245"/>
      <c r="C10" s="246"/>
      <c r="D10" s="247"/>
      <c r="E10" s="248"/>
      <c r="F10" s="249"/>
      <c r="G10" s="250"/>
      <c r="H10" s="251"/>
      <c r="I10" s="252"/>
      <c r="J10" s="250"/>
      <c r="K10" s="252"/>
      <c r="L10" s="42" t="str">
        <f t="shared" si="0"/>
        <v/>
      </c>
      <c r="M10" s="41"/>
    </row>
    <row r="11" spans="1:13" ht="30" customHeight="1">
      <c r="B11" s="245"/>
      <c r="C11" s="246"/>
      <c r="D11" s="247"/>
      <c r="E11" s="248"/>
      <c r="F11" s="249"/>
      <c r="G11" s="250"/>
      <c r="H11" s="251"/>
      <c r="I11" s="252"/>
      <c r="J11" s="250"/>
      <c r="K11" s="252"/>
      <c r="L11" s="42" t="str">
        <f t="shared" si="0"/>
        <v/>
      </c>
      <c r="M11" s="41"/>
    </row>
    <row r="12" spans="1:13" ht="30" customHeight="1">
      <c r="B12" s="245"/>
      <c r="C12" s="246"/>
      <c r="D12" s="247"/>
      <c r="E12" s="248"/>
      <c r="F12" s="249"/>
      <c r="G12" s="250"/>
      <c r="H12" s="251"/>
      <c r="I12" s="252"/>
      <c r="J12" s="250"/>
      <c r="K12" s="252"/>
      <c r="L12" s="42" t="str">
        <f t="shared" si="0"/>
        <v/>
      </c>
      <c r="M12" s="41"/>
    </row>
    <row r="13" spans="1:13" ht="30" customHeight="1">
      <c r="B13" s="245"/>
      <c r="C13" s="246"/>
      <c r="D13" s="247"/>
      <c r="E13" s="248"/>
      <c r="F13" s="249"/>
      <c r="G13" s="250"/>
      <c r="H13" s="251"/>
      <c r="I13" s="252"/>
      <c r="J13" s="250"/>
      <c r="K13" s="252"/>
      <c r="L13" s="42" t="str">
        <f t="shared" si="0"/>
        <v/>
      </c>
      <c r="M13" s="41"/>
    </row>
    <row r="14" spans="1:13" ht="30" customHeight="1">
      <c r="B14" s="245"/>
      <c r="C14" s="246"/>
      <c r="D14" s="247"/>
      <c r="E14" s="248"/>
      <c r="F14" s="249"/>
      <c r="G14" s="250"/>
      <c r="H14" s="251"/>
      <c r="I14" s="252"/>
      <c r="J14" s="250"/>
      <c r="K14" s="252"/>
      <c r="L14" s="42" t="str">
        <f t="shared" si="0"/>
        <v/>
      </c>
      <c r="M14" s="41"/>
    </row>
    <row r="15" spans="1:13" ht="30" customHeight="1">
      <c r="B15" s="245"/>
      <c r="C15" s="246"/>
      <c r="D15" s="247"/>
      <c r="E15" s="248"/>
      <c r="F15" s="249"/>
      <c r="G15" s="250"/>
      <c r="H15" s="251"/>
      <c r="I15" s="252"/>
      <c r="J15" s="250"/>
      <c r="K15" s="252"/>
      <c r="L15" s="42" t="str">
        <f t="shared" si="0"/>
        <v/>
      </c>
      <c r="M15" s="41"/>
    </row>
    <row r="16" spans="1:13" ht="30" customHeight="1">
      <c r="B16" s="245"/>
      <c r="C16" s="246"/>
      <c r="D16" s="247"/>
      <c r="E16" s="248"/>
      <c r="F16" s="249"/>
      <c r="G16" s="250"/>
      <c r="H16" s="251"/>
      <c r="I16" s="252"/>
      <c r="J16" s="250"/>
      <c r="K16" s="252"/>
      <c r="L16" s="42" t="str">
        <f t="shared" si="0"/>
        <v/>
      </c>
      <c r="M16" s="41"/>
    </row>
    <row r="17" spans="2:13" ht="30" customHeight="1">
      <c r="B17" s="253" t="s">
        <v>51</v>
      </c>
      <c r="C17" s="254"/>
      <c r="D17" s="254"/>
      <c r="E17" s="254"/>
      <c r="F17" s="254"/>
      <c r="G17" s="254"/>
      <c r="H17" s="254"/>
      <c r="I17" s="254"/>
      <c r="J17" s="254"/>
      <c r="K17" s="254"/>
      <c r="L17" s="40">
        <f>SUM(L9:L16)</f>
        <v>0</v>
      </c>
      <c r="M17" s="39"/>
    </row>
    <row r="18" spans="2:13" ht="30" customHeight="1">
      <c r="B18" s="255"/>
      <c r="C18" s="256"/>
      <c r="D18" s="257"/>
      <c r="E18" s="258"/>
      <c r="F18" s="258"/>
      <c r="G18" s="258"/>
      <c r="H18" s="258"/>
      <c r="I18" s="258"/>
      <c r="J18" s="258"/>
      <c r="K18" s="258"/>
      <c r="L18" s="259"/>
      <c r="M18" s="38"/>
    </row>
    <row r="19" spans="2:13" ht="38.25" customHeight="1">
      <c r="B19" s="57" t="s">
        <v>50</v>
      </c>
      <c r="C19" s="57"/>
      <c r="D19" s="57"/>
      <c r="E19" s="57"/>
      <c r="F19" s="57"/>
      <c r="G19" s="57"/>
      <c r="H19" s="57"/>
      <c r="I19" s="57"/>
      <c r="J19" s="37"/>
      <c r="M19" s="36" t="s">
        <v>65</v>
      </c>
    </row>
    <row r="20" spans="2:13" ht="24.95" customHeight="1" thickBot="1">
      <c r="E20" s="230" t="s">
        <v>62</v>
      </c>
      <c r="F20" s="230"/>
      <c r="G20" s="230"/>
      <c r="H20" s="230"/>
      <c r="I20" s="230"/>
      <c r="J20" s="230"/>
      <c r="K20" s="230"/>
    </row>
    <row r="21" spans="2:13" ht="24.95" customHeight="1" thickTop="1">
      <c r="E21" s="53" t="s">
        <v>2</v>
      </c>
      <c r="F21" s="52"/>
      <c r="G21" s="51" t="s">
        <v>3</v>
      </c>
      <c r="H21" s="52"/>
      <c r="I21" s="51" t="s">
        <v>4</v>
      </c>
      <c r="J21" s="52"/>
      <c r="K21" s="51" t="s">
        <v>5</v>
      </c>
    </row>
    <row r="22" spans="2:13" ht="24.95" customHeight="1">
      <c r="B22" s="232" t="s">
        <v>61</v>
      </c>
      <c r="C22" s="232"/>
    </row>
    <row r="23" spans="2:13" ht="24.95" customHeight="1"/>
    <row r="24" spans="2:13" s="43" customFormat="1" ht="20.100000000000001" customHeight="1">
      <c r="B24" s="233" t="s">
        <v>60</v>
      </c>
      <c r="C24" s="234"/>
      <c r="D24" s="234"/>
      <c r="E24" s="234"/>
      <c r="F24" s="234"/>
      <c r="G24" s="234"/>
      <c r="H24" s="234"/>
      <c r="I24" s="234"/>
      <c r="J24" s="234"/>
      <c r="K24" s="235"/>
    </row>
    <row r="25" spans="2:13" s="43" customFormat="1" ht="20.100000000000001" customHeight="1">
      <c r="B25" s="49"/>
      <c r="C25" s="47" t="s">
        <v>64</v>
      </c>
      <c r="D25" s="236" t="s">
        <v>59</v>
      </c>
      <c r="E25" s="237"/>
      <c r="F25" s="237"/>
      <c r="G25" s="237"/>
      <c r="H25" s="237"/>
      <c r="I25" s="237"/>
      <c r="J25" s="237"/>
      <c r="K25" s="238"/>
      <c r="L25"/>
    </row>
    <row r="26" spans="2:13" s="43" customFormat="1" ht="20.100000000000001" customHeight="1">
      <c r="B26" s="48"/>
      <c r="C26" s="47" t="s">
        <v>58</v>
      </c>
      <c r="D26" s="239"/>
      <c r="E26" s="240"/>
      <c r="F26" s="240"/>
      <c r="G26" s="240"/>
      <c r="H26" s="240"/>
      <c r="I26" s="240"/>
      <c r="J26" s="240"/>
      <c r="K26" s="241"/>
    </row>
    <row r="27" spans="2:13" s="43" customFormat="1" ht="20.100000000000001" customHeight="1">
      <c r="B27" s="260" t="s">
        <v>57</v>
      </c>
      <c r="C27" s="244"/>
      <c r="D27" s="167" t="s">
        <v>56</v>
      </c>
      <c r="E27" s="168"/>
      <c r="F27" s="244"/>
      <c r="G27" s="167" t="s">
        <v>55</v>
      </c>
      <c r="H27" s="168"/>
      <c r="I27" s="244"/>
      <c r="J27" s="167" t="s">
        <v>54</v>
      </c>
      <c r="K27" s="244"/>
      <c r="L27" s="45" t="s">
        <v>53</v>
      </c>
      <c r="M27" s="56" t="s">
        <v>52</v>
      </c>
    </row>
    <row r="28" spans="2:13" ht="30" customHeight="1">
      <c r="B28" s="261"/>
      <c r="C28" s="262"/>
      <c r="D28" s="263"/>
      <c r="E28" s="264"/>
      <c r="F28" s="265"/>
      <c r="G28" s="266"/>
      <c r="H28" s="267"/>
      <c r="I28" s="268"/>
      <c r="J28" s="266"/>
      <c r="K28" s="268"/>
      <c r="L28" s="55" t="str">
        <f t="shared" ref="L28:L35" si="1">IF(G28*J28=0,"",G28*J28)</f>
        <v/>
      </c>
      <c r="M28" s="41"/>
    </row>
    <row r="29" spans="2:13" ht="30" customHeight="1">
      <c r="B29" s="261"/>
      <c r="C29" s="262"/>
      <c r="D29" s="263"/>
      <c r="E29" s="264"/>
      <c r="F29" s="265"/>
      <c r="G29" s="266"/>
      <c r="H29" s="267"/>
      <c r="I29" s="268"/>
      <c r="J29" s="266"/>
      <c r="K29" s="268"/>
      <c r="L29" s="55" t="str">
        <f t="shared" si="1"/>
        <v/>
      </c>
      <c r="M29" s="41"/>
    </row>
    <row r="30" spans="2:13" ht="30" customHeight="1">
      <c r="B30" s="261"/>
      <c r="C30" s="262"/>
      <c r="D30" s="263"/>
      <c r="E30" s="264"/>
      <c r="F30" s="265"/>
      <c r="G30" s="266"/>
      <c r="H30" s="267"/>
      <c r="I30" s="268"/>
      <c r="J30" s="266"/>
      <c r="K30" s="268"/>
      <c r="L30" s="55" t="str">
        <f t="shared" si="1"/>
        <v/>
      </c>
      <c r="M30" s="41"/>
    </row>
    <row r="31" spans="2:13" ht="30" customHeight="1">
      <c r="B31" s="261"/>
      <c r="C31" s="262"/>
      <c r="D31" s="263"/>
      <c r="E31" s="264"/>
      <c r="F31" s="265"/>
      <c r="G31" s="266"/>
      <c r="H31" s="267"/>
      <c r="I31" s="268"/>
      <c r="J31" s="266"/>
      <c r="K31" s="268"/>
      <c r="L31" s="55" t="str">
        <f t="shared" si="1"/>
        <v/>
      </c>
      <c r="M31" s="41"/>
    </row>
    <row r="32" spans="2:13" ht="30" customHeight="1">
      <c r="B32" s="261"/>
      <c r="C32" s="262"/>
      <c r="D32" s="263"/>
      <c r="E32" s="264"/>
      <c r="F32" s="265"/>
      <c r="G32" s="266"/>
      <c r="H32" s="267"/>
      <c r="I32" s="268"/>
      <c r="J32" s="266"/>
      <c r="K32" s="268"/>
      <c r="L32" s="55" t="str">
        <f t="shared" si="1"/>
        <v/>
      </c>
      <c r="M32" s="41"/>
    </row>
    <row r="33" spans="2:13" ht="30" customHeight="1">
      <c r="B33" s="261"/>
      <c r="C33" s="262"/>
      <c r="D33" s="263"/>
      <c r="E33" s="264"/>
      <c r="F33" s="265"/>
      <c r="G33" s="266"/>
      <c r="H33" s="267"/>
      <c r="I33" s="268"/>
      <c r="J33" s="266"/>
      <c r="K33" s="268"/>
      <c r="L33" s="55" t="str">
        <f t="shared" si="1"/>
        <v/>
      </c>
      <c r="M33" s="41"/>
    </row>
    <row r="34" spans="2:13" ht="30" customHeight="1">
      <c r="B34" s="261"/>
      <c r="C34" s="262"/>
      <c r="D34" s="263"/>
      <c r="E34" s="264"/>
      <c r="F34" s="265"/>
      <c r="G34" s="266"/>
      <c r="H34" s="267"/>
      <c r="I34" s="268"/>
      <c r="J34" s="266"/>
      <c r="K34" s="268"/>
      <c r="L34" s="55" t="str">
        <f t="shared" si="1"/>
        <v/>
      </c>
      <c r="M34" s="41"/>
    </row>
    <row r="35" spans="2:13" ht="30" customHeight="1">
      <c r="B35" s="261"/>
      <c r="C35" s="262"/>
      <c r="D35" s="263"/>
      <c r="E35" s="264"/>
      <c r="F35" s="265"/>
      <c r="G35" s="266"/>
      <c r="H35" s="267"/>
      <c r="I35" s="268"/>
      <c r="J35" s="266"/>
      <c r="K35" s="268"/>
      <c r="L35" s="55" t="str">
        <f t="shared" si="1"/>
        <v/>
      </c>
      <c r="M35" s="41"/>
    </row>
    <row r="36" spans="2:13" ht="30" customHeight="1">
      <c r="B36" s="269" t="s">
        <v>51</v>
      </c>
      <c r="C36" s="270"/>
      <c r="D36" s="270"/>
      <c r="E36" s="270"/>
      <c r="F36" s="270"/>
      <c r="G36" s="270"/>
      <c r="H36" s="270"/>
      <c r="I36" s="270"/>
      <c r="J36" s="270"/>
      <c r="K36" s="271"/>
      <c r="L36" s="54">
        <f>SUM(L28:L35)</f>
        <v>0</v>
      </c>
      <c r="M36" s="39"/>
    </row>
    <row r="37" spans="2:13" ht="30" customHeight="1">
      <c r="B37" s="255"/>
      <c r="C37" s="259"/>
      <c r="D37" s="257"/>
      <c r="E37" s="258"/>
      <c r="F37" s="258"/>
      <c r="G37" s="258"/>
      <c r="H37" s="258"/>
      <c r="I37" s="258"/>
      <c r="J37" s="258"/>
      <c r="K37" s="258"/>
      <c r="L37" s="259"/>
      <c r="M37" s="38"/>
    </row>
    <row r="38" spans="2:13" ht="38.25" customHeight="1">
      <c r="B38" s="57" t="s">
        <v>50</v>
      </c>
      <c r="C38" s="57"/>
      <c r="D38" s="57"/>
      <c r="E38" s="57"/>
      <c r="F38" s="57"/>
      <c r="G38" s="57"/>
      <c r="H38" s="57"/>
      <c r="I38" s="57"/>
      <c r="J38" s="37"/>
      <c r="M38" s="36" t="s">
        <v>65</v>
      </c>
    </row>
    <row r="39" spans="2:13" ht="24.95" customHeight="1" thickBot="1">
      <c r="E39" s="230" t="s">
        <v>62</v>
      </c>
      <c r="F39" s="230"/>
      <c r="G39" s="230"/>
      <c r="H39" s="230"/>
      <c r="I39" s="231"/>
      <c r="J39" s="231"/>
      <c r="K39" s="231"/>
      <c r="M39" s="50"/>
    </row>
    <row r="40" spans="2:13" ht="24.95" customHeight="1" thickTop="1">
      <c r="E40" s="53" t="s">
        <v>2</v>
      </c>
      <c r="F40" s="52"/>
      <c r="G40" s="51" t="s">
        <v>3</v>
      </c>
      <c r="H40" s="52"/>
      <c r="I40" s="51" t="s">
        <v>4</v>
      </c>
      <c r="J40" s="52"/>
      <c r="K40" s="51" t="s">
        <v>5</v>
      </c>
      <c r="M40" s="50"/>
    </row>
    <row r="41" spans="2:13" ht="24.95" customHeight="1">
      <c r="B41" s="232" t="s">
        <v>61</v>
      </c>
      <c r="C41" s="232"/>
      <c r="M41" s="50"/>
    </row>
    <row r="42" spans="2:13" ht="24.95" customHeight="1">
      <c r="M42" s="50"/>
    </row>
    <row r="43" spans="2:13" s="43" customFormat="1" ht="20.100000000000001" customHeight="1">
      <c r="B43" s="233" t="s">
        <v>60</v>
      </c>
      <c r="C43" s="234"/>
      <c r="D43" s="234"/>
      <c r="E43" s="234"/>
      <c r="F43" s="234"/>
      <c r="G43" s="234"/>
      <c r="H43" s="234"/>
      <c r="I43" s="234"/>
      <c r="J43" s="234"/>
      <c r="K43" s="235"/>
      <c r="M43" s="46"/>
    </row>
    <row r="44" spans="2:13" s="43" customFormat="1" ht="20.100000000000001" customHeight="1">
      <c r="B44" s="49"/>
      <c r="C44" s="47" t="s">
        <v>64</v>
      </c>
      <c r="D44" s="236" t="s">
        <v>59</v>
      </c>
      <c r="E44" s="237"/>
      <c r="F44" s="237"/>
      <c r="G44" s="237"/>
      <c r="H44" s="237"/>
      <c r="I44" s="237"/>
      <c r="J44" s="237"/>
      <c r="K44" s="238"/>
      <c r="L44"/>
      <c r="M44" s="46"/>
    </row>
    <row r="45" spans="2:13" s="43" customFormat="1" ht="20.100000000000001" customHeight="1">
      <c r="B45" s="48"/>
      <c r="C45" s="47" t="s">
        <v>58</v>
      </c>
      <c r="D45" s="239"/>
      <c r="E45" s="240"/>
      <c r="F45" s="240"/>
      <c r="G45" s="240"/>
      <c r="H45" s="240"/>
      <c r="I45" s="240"/>
      <c r="J45" s="240"/>
      <c r="K45" s="241"/>
      <c r="M45" s="46"/>
    </row>
    <row r="46" spans="2:13" s="43" customFormat="1" ht="20.100000000000001" customHeight="1">
      <c r="B46" s="242" t="s">
        <v>57</v>
      </c>
      <c r="C46" s="243"/>
      <c r="D46" s="167" t="s">
        <v>56</v>
      </c>
      <c r="E46" s="168"/>
      <c r="F46" s="244"/>
      <c r="G46" s="167" t="s">
        <v>55</v>
      </c>
      <c r="H46" s="168"/>
      <c r="I46" s="244"/>
      <c r="J46" s="167" t="s">
        <v>54</v>
      </c>
      <c r="K46" s="244"/>
      <c r="L46" s="45" t="s">
        <v>53</v>
      </c>
      <c r="M46" s="44" t="s">
        <v>52</v>
      </c>
    </row>
    <row r="47" spans="2:13" ht="30" customHeight="1">
      <c r="B47" s="272"/>
      <c r="C47" s="273"/>
      <c r="D47" s="263"/>
      <c r="E47" s="264"/>
      <c r="F47" s="265"/>
      <c r="G47" s="266"/>
      <c r="H47" s="267"/>
      <c r="I47" s="268"/>
      <c r="J47" s="266"/>
      <c r="K47" s="268"/>
      <c r="L47" s="55" t="str">
        <f t="shared" ref="L47:L54" si="2">IF(G47*J47=0,"",G47*J47)</f>
        <v/>
      </c>
      <c r="M47" s="41"/>
    </row>
    <row r="48" spans="2:13" ht="30" customHeight="1">
      <c r="B48" s="272"/>
      <c r="C48" s="273"/>
      <c r="D48" s="263"/>
      <c r="E48" s="264"/>
      <c r="F48" s="265"/>
      <c r="G48" s="266"/>
      <c r="H48" s="267"/>
      <c r="I48" s="268"/>
      <c r="J48" s="266"/>
      <c r="K48" s="268"/>
      <c r="L48" s="55" t="str">
        <f t="shared" si="2"/>
        <v/>
      </c>
      <c r="M48" s="41"/>
    </row>
    <row r="49" spans="2:13" ht="30" customHeight="1">
      <c r="B49" s="272"/>
      <c r="C49" s="273"/>
      <c r="D49" s="263"/>
      <c r="E49" s="264"/>
      <c r="F49" s="265"/>
      <c r="G49" s="266"/>
      <c r="H49" s="267"/>
      <c r="I49" s="268"/>
      <c r="J49" s="266"/>
      <c r="K49" s="268"/>
      <c r="L49" s="55" t="str">
        <f t="shared" si="2"/>
        <v/>
      </c>
      <c r="M49" s="41"/>
    </row>
    <row r="50" spans="2:13" ht="30" customHeight="1">
      <c r="B50" s="272"/>
      <c r="C50" s="273"/>
      <c r="D50" s="263"/>
      <c r="E50" s="264"/>
      <c r="F50" s="265"/>
      <c r="G50" s="266"/>
      <c r="H50" s="267"/>
      <c r="I50" s="268"/>
      <c r="J50" s="266"/>
      <c r="K50" s="268"/>
      <c r="L50" s="55" t="str">
        <f t="shared" si="2"/>
        <v/>
      </c>
      <c r="M50" s="41"/>
    </row>
    <row r="51" spans="2:13" ht="30" customHeight="1">
      <c r="B51" s="272"/>
      <c r="C51" s="273"/>
      <c r="D51" s="263"/>
      <c r="E51" s="264"/>
      <c r="F51" s="265"/>
      <c r="G51" s="266"/>
      <c r="H51" s="267"/>
      <c r="I51" s="268"/>
      <c r="J51" s="266"/>
      <c r="K51" s="268"/>
      <c r="L51" s="55" t="str">
        <f t="shared" si="2"/>
        <v/>
      </c>
      <c r="M51" s="41"/>
    </row>
    <row r="52" spans="2:13" ht="30" customHeight="1">
      <c r="B52" s="272"/>
      <c r="C52" s="273"/>
      <c r="D52" s="263"/>
      <c r="E52" s="264"/>
      <c r="F52" s="265"/>
      <c r="G52" s="266"/>
      <c r="H52" s="267"/>
      <c r="I52" s="268"/>
      <c r="J52" s="266"/>
      <c r="K52" s="268"/>
      <c r="L52" s="55" t="str">
        <f t="shared" si="2"/>
        <v/>
      </c>
      <c r="M52" s="41"/>
    </row>
    <row r="53" spans="2:13" ht="30" customHeight="1">
      <c r="B53" s="272"/>
      <c r="C53" s="273"/>
      <c r="D53" s="263"/>
      <c r="E53" s="264"/>
      <c r="F53" s="265"/>
      <c r="G53" s="266"/>
      <c r="H53" s="267"/>
      <c r="I53" s="268"/>
      <c r="J53" s="266"/>
      <c r="K53" s="268"/>
      <c r="L53" s="55" t="str">
        <f t="shared" si="2"/>
        <v/>
      </c>
      <c r="M53" s="41"/>
    </row>
    <row r="54" spans="2:13" ht="30" customHeight="1">
      <c r="B54" s="272"/>
      <c r="C54" s="273"/>
      <c r="D54" s="263"/>
      <c r="E54" s="264"/>
      <c r="F54" s="265"/>
      <c r="G54" s="266"/>
      <c r="H54" s="267"/>
      <c r="I54" s="268"/>
      <c r="J54" s="266"/>
      <c r="K54" s="268"/>
      <c r="L54" s="55" t="str">
        <f t="shared" si="2"/>
        <v/>
      </c>
      <c r="M54" s="41"/>
    </row>
    <row r="55" spans="2:13" ht="30" customHeight="1">
      <c r="B55" s="274" t="s">
        <v>51</v>
      </c>
      <c r="C55" s="275"/>
      <c r="D55" s="275"/>
      <c r="E55" s="275"/>
      <c r="F55" s="275"/>
      <c r="G55" s="275"/>
      <c r="H55" s="275"/>
      <c r="I55" s="275"/>
      <c r="J55" s="275"/>
      <c r="K55" s="275"/>
      <c r="L55" s="54">
        <f>SUM(L47:L54)</f>
        <v>0</v>
      </c>
      <c r="M55" s="39"/>
    </row>
    <row r="56" spans="2:13" ht="30" customHeight="1">
      <c r="B56" s="255"/>
      <c r="C56" s="256"/>
      <c r="D56" s="257"/>
      <c r="E56" s="258"/>
      <c r="F56" s="258"/>
      <c r="G56" s="258"/>
      <c r="H56" s="258"/>
      <c r="I56" s="258"/>
      <c r="J56" s="258"/>
      <c r="K56" s="258"/>
      <c r="L56" s="259"/>
      <c r="M56" s="38"/>
    </row>
    <row r="57" spans="2:13" ht="38.25" customHeight="1">
      <c r="B57" s="57" t="s">
        <v>50</v>
      </c>
      <c r="C57" s="57"/>
      <c r="D57" s="57"/>
      <c r="E57" s="57"/>
      <c r="F57" s="57"/>
      <c r="G57" s="57"/>
      <c r="H57" s="57"/>
      <c r="I57" s="57"/>
      <c r="J57" s="37"/>
      <c r="M57" s="36" t="s">
        <v>65</v>
      </c>
    </row>
    <row r="58" spans="2:13" ht="24.95" customHeight="1" thickBot="1">
      <c r="E58" s="230" t="s">
        <v>62</v>
      </c>
      <c r="F58" s="230"/>
      <c r="G58" s="230"/>
      <c r="H58" s="230"/>
      <c r="I58" s="231"/>
      <c r="J58" s="231"/>
      <c r="K58" s="231"/>
      <c r="M58" s="50"/>
    </row>
    <row r="59" spans="2:13" ht="24.95" customHeight="1" thickTop="1">
      <c r="E59" s="53" t="s">
        <v>2</v>
      </c>
      <c r="F59" s="52"/>
      <c r="G59" s="51" t="s">
        <v>3</v>
      </c>
      <c r="H59" s="52"/>
      <c r="I59" s="51" t="s">
        <v>4</v>
      </c>
      <c r="J59" s="52"/>
      <c r="K59" s="51" t="s">
        <v>5</v>
      </c>
      <c r="M59" s="50"/>
    </row>
    <row r="60" spans="2:13" ht="24.95" customHeight="1">
      <c r="B60" s="232" t="s">
        <v>61</v>
      </c>
      <c r="C60" s="232"/>
      <c r="M60" s="50"/>
    </row>
    <row r="61" spans="2:13" ht="24.95" customHeight="1">
      <c r="M61" s="50"/>
    </row>
    <row r="62" spans="2:13" s="43" customFormat="1" ht="20.100000000000001" customHeight="1">
      <c r="B62" s="233" t="s">
        <v>60</v>
      </c>
      <c r="C62" s="234"/>
      <c r="D62" s="234"/>
      <c r="E62" s="234"/>
      <c r="F62" s="234"/>
      <c r="G62" s="234"/>
      <c r="H62" s="234"/>
      <c r="I62" s="234"/>
      <c r="J62" s="234"/>
      <c r="K62" s="235"/>
      <c r="M62" s="46"/>
    </row>
    <row r="63" spans="2:13" s="43" customFormat="1" ht="20.100000000000001" customHeight="1">
      <c r="B63" s="49"/>
      <c r="C63" s="47" t="s">
        <v>64</v>
      </c>
      <c r="D63" s="236" t="s">
        <v>59</v>
      </c>
      <c r="E63" s="237"/>
      <c r="F63" s="237"/>
      <c r="G63" s="237"/>
      <c r="H63" s="237"/>
      <c r="I63" s="237"/>
      <c r="J63" s="237"/>
      <c r="K63" s="238"/>
      <c r="L63"/>
      <c r="M63" s="46"/>
    </row>
    <row r="64" spans="2:13" s="43" customFormat="1" ht="20.100000000000001" customHeight="1">
      <c r="B64" s="48"/>
      <c r="C64" s="47" t="s">
        <v>58</v>
      </c>
      <c r="D64" s="239"/>
      <c r="E64" s="240"/>
      <c r="F64" s="240"/>
      <c r="G64" s="240"/>
      <c r="H64" s="240"/>
      <c r="I64" s="240"/>
      <c r="J64" s="240"/>
      <c r="K64" s="241"/>
      <c r="M64" s="46"/>
    </row>
    <row r="65" spans="2:13" s="43" customFormat="1" ht="20.100000000000001" customHeight="1">
      <c r="B65" s="242" t="s">
        <v>57</v>
      </c>
      <c r="C65" s="243"/>
      <c r="D65" s="167" t="s">
        <v>56</v>
      </c>
      <c r="E65" s="168"/>
      <c r="F65" s="244"/>
      <c r="G65" s="167" t="s">
        <v>55</v>
      </c>
      <c r="H65" s="168"/>
      <c r="I65" s="244"/>
      <c r="J65" s="167" t="s">
        <v>54</v>
      </c>
      <c r="K65" s="244"/>
      <c r="L65" s="45" t="s">
        <v>53</v>
      </c>
      <c r="M65" s="44" t="s">
        <v>52</v>
      </c>
    </row>
    <row r="66" spans="2:13" ht="30" customHeight="1">
      <c r="B66" s="272"/>
      <c r="C66" s="273"/>
      <c r="D66" s="263"/>
      <c r="E66" s="264"/>
      <c r="F66" s="265"/>
      <c r="G66" s="266"/>
      <c r="H66" s="267"/>
      <c r="I66" s="268"/>
      <c r="J66" s="266"/>
      <c r="K66" s="268"/>
      <c r="L66" s="55" t="str">
        <f t="shared" ref="L66:L73" si="3">IF(G66*J66=0,"",G66*J66)</f>
        <v/>
      </c>
      <c r="M66" s="41"/>
    </row>
    <row r="67" spans="2:13" ht="30" customHeight="1">
      <c r="B67" s="272"/>
      <c r="C67" s="273"/>
      <c r="D67" s="263"/>
      <c r="E67" s="264"/>
      <c r="F67" s="265"/>
      <c r="G67" s="266"/>
      <c r="H67" s="267"/>
      <c r="I67" s="268"/>
      <c r="J67" s="266"/>
      <c r="K67" s="268"/>
      <c r="L67" s="55" t="str">
        <f t="shared" si="3"/>
        <v/>
      </c>
      <c r="M67" s="41"/>
    </row>
    <row r="68" spans="2:13" ht="30" customHeight="1">
      <c r="B68" s="272"/>
      <c r="C68" s="273"/>
      <c r="D68" s="263"/>
      <c r="E68" s="264"/>
      <c r="F68" s="265"/>
      <c r="G68" s="266"/>
      <c r="H68" s="267"/>
      <c r="I68" s="268"/>
      <c r="J68" s="266"/>
      <c r="K68" s="268"/>
      <c r="L68" s="55" t="str">
        <f t="shared" si="3"/>
        <v/>
      </c>
      <c r="M68" s="41"/>
    </row>
    <row r="69" spans="2:13" ht="30" customHeight="1">
      <c r="B69" s="272"/>
      <c r="C69" s="273"/>
      <c r="D69" s="263"/>
      <c r="E69" s="264"/>
      <c r="F69" s="265"/>
      <c r="G69" s="266"/>
      <c r="H69" s="267"/>
      <c r="I69" s="268"/>
      <c r="J69" s="266"/>
      <c r="K69" s="268"/>
      <c r="L69" s="55" t="str">
        <f t="shared" si="3"/>
        <v/>
      </c>
      <c r="M69" s="41"/>
    </row>
    <row r="70" spans="2:13" ht="30" customHeight="1">
      <c r="B70" s="272"/>
      <c r="C70" s="273"/>
      <c r="D70" s="263"/>
      <c r="E70" s="264"/>
      <c r="F70" s="265"/>
      <c r="G70" s="266"/>
      <c r="H70" s="267"/>
      <c r="I70" s="268"/>
      <c r="J70" s="266"/>
      <c r="K70" s="268"/>
      <c r="L70" s="55" t="str">
        <f t="shared" si="3"/>
        <v/>
      </c>
      <c r="M70" s="41"/>
    </row>
    <row r="71" spans="2:13" ht="30" customHeight="1">
      <c r="B71" s="272"/>
      <c r="C71" s="273"/>
      <c r="D71" s="263"/>
      <c r="E71" s="264"/>
      <c r="F71" s="265"/>
      <c r="G71" s="266"/>
      <c r="H71" s="267"/>
      <c r="I71" s="268"/>
      <c r="J71" s="266"/>
      <c r="K71" s="268"/>
      <c r="L71" s="55" t="str">
        <f t="shared" si="3"/>
        <v/>
      </c>
      <c r="M71" s="41"/>
    </row>
    <row r="72" spans="2:13" ht="30" customHeight="1">
      <c r="B72" s="272"/>
      <c r="C72" s="273"/>
      <c r="D72" s="263"/>
      <c r="E72" s="264"/>
      <c r="F72" s="265"/>
      <c r="G72" s="266"/>
      <c r="H72" s="267"/>
      <c r="I72" s="268"/>
      <c r="J72" s="266"/>
      <c r="K72" s="268"/>
      <c r="L72" s="55" t="str">
        <f t="shared" si="3"/>
        <v/>
      </c>
      <c r="M72" s="41"/>
    </row>
    <row r="73" spans="2:13" ht="30" customHeight="1">
      <c r="B73" s="272"/>
      <c r="C73" s="273"/>
      <c r="D73" s="263"/>
      <c r="E73" s="264"/>
      <c r="F73" s="265"/>
      <c r="G73" s="266"/>
      <c r="H73" s="267"/>
      <c r="I73" s="268"/>
      <c r="J73" s="266"/>
      <c r="K73" s="268"/>
      <c r="L73" s="55" t="str">
        <f t="shared" si="3"/>
        <v/>
      </c>
      <c r="M73" s="41"/>
    </row>
    <row r="74" spans="2:13" ht="30" customHeight="1">
      <c r="B74" s="274" t="s">
        <v>51</v>
      </c>
      <c r="C74" s="275"/>
      <c r="D74" s="275"/>
      <c r="E74" s="275"/>
      <c r="F74" s="275"/>
      <c r="G74" s="275"/>
      <c r="H74" s="275"/>
      <c r="I74" s="275"/>
      <c r="J74" s="275"/>
      <c r="K74" s="275"/>
      <c r="L74" s="54">
        <f>SUM(L66:L73)</f>
        <v>0</v>
      </c>
      <c r="M74" s="39"/>
    </row>
    <row r="75" spans="2:13" ht="30" customHeight="1">
      <c r="B75" s="255"/>
      <c r="C75" s="256"/>
      <c r="D75" s="257"/>
      <c r="E75" s="258"/>
      <c r="F75" s="258"/>
      <c r="G75" s="258"/>
      <c r="H75" s="258"/>
      <c r="I75" s="258"/>
      <c r="J75" s="258"/>
      <c r="K75" s="258"/>
      <c r="L75" s="259"/>
      <c r="M75" s="38"/>
    </row>
    <row r="76" spans="2:13" ht="38.25" customHeight="1">
      <c r="B76" s="57" t="s">
        <v>50</v>
      </c>
      <c r="C76" s="57"/>
      <c r="D76" s="57"/>
      <c r="E76" s="57"/>
      <c r="F76" s="57"/>
      <c r="G76" s="57"/>
      <c r="H76" s="57"/>
      <c r="I76" s="57"/>
      <c r="J76" s="37"/>
      <c r="M76" s="36" t="s">
        <v>65</v>
      </c>
    </row>
    <row r="77" spans="2:13" ht="24.95" customHeight="1" thickBot="1">
      <c r="E77" s="230" t="s">
        <v>62</v>
      </c>
      <c r="F77" s="230"/>
      <c r="G77" s="230"/>
      <c r="H77" s="230"/>
      <c r="I77" s="231"/>
      <c r="J77" s="231"/>
      <c r="K77" s="231"/>
      <c r="M77" s="50"/>
    </row>
    <row r="78" spans="2:13" ht="24.95" customHeight="1" thickTop="1">
      <c r="E78" s="53" t="s">
        <v>2</v>
      </c>
      <c r="F78" s="52"/>
      <c r="G78" s="51" t="s">
        <v>3</v>
      </c>
      <c r="H78" s="52"/>
      <c r="I78" s="51" t="s">
        <v>4</v>
      </c>
      <c r="J78" s="52"/>
      <c r="K78" s="51" t="s">
        <v>5</v>
      </c>
      <c r="M78" s="50"/>
    </row>
    <row r="79" spans="2:13" ht="24.95" customHeight="1">
      <c r="B79" s="232" t="s">
        <v>61</v>
      </c>
      <c r="C79" s="232"/>
      <c r="M79" s="50"/>
    </row>
    <row r="80" spans="2:13" ht="24.95" customHeight="1">
      <c r="M80" s="50"/>
    </row>
    <row r="81" spans="2:13" s="43" customFormat="1" ht="20.100000000000001" customHeight="1">
      <c r="B81" s="233" t="s">
        <v>60</v>
      </c>
      <c r="C81" s="234"/>
      <c r="D81" s="234"/>
      <c r="E81" s="234"/>
      <c r="F81" s="234"/>
      <c r="G81" s="234"/>
      <c r="H81" s="234"/>
      <c r="I81" s="234"/>
      <c r="J81" s="234"/>
      <c r="K81" s="235"/>
      <c r="M81" s="46"/>
    </row>
    <row r="82" spans="2:13" s="43" customFormat="1" ht="20.100000000000001" customHeight="1">
      <c r="B82" s="49"/>
      <c r="C82" s="47" t="s">
        <v>64</v>
      </c>
      <c r="D82" s="236" t="s">
        <v>59</v>
      </c>
      <c r="E82" s="237"/>
      <c r="F82" s="237"/>
      <c r="G82" s="237"/>
      <c r="H82" s="237"/>
      <c r="I82" s="237"/>
      <c r="J82" s="237"/>
      <c r="K82" s="238"/>
      <c r="L82"/>
      <c r="M82" s="46"/>
    </row>
    <row r="83" spans="2:13" s="43" customFormat="1" ht="20.100000000000001" customHeight="1">
      <c r="B83" s="48"/>
      <c r="C83" s="47" t="s">
        <v>58</v>
      </c>
      <c r="D83" s="239"/>
      <c r="E83" s="240"/>
      <c r="F83" s="240"/>
      <c r="G83" s="240"/>
      <c r="H83" s="240"/>
      <c r="I83" s="240"/>
      <c r="J83" s="240"/>
      <c r="K83" s="241"/>
      <c r="M83" s="46"/>
    </row>
    <row r="84" spans="2:13" s="43" customFormat="1" ht="20.100000000000001" customHeight="1">
      <c r="B84" s="242" t="s">
        <v>57</v>
      </c>
      <c r="C84" s="243"/>
      <c r="D84" s="167" t="s">
        <v>56</v>
      </c>
      <c r="E84" s="168"/>
      <c r="F84" s="244"/>
      <c r="G84" s="167" t="s">
        <v>55</v>
      </c>
      <c r="H84" s="168"/>
      <c r="I84" s="244"/>
      <c r="J84" s="167" t="s">
        <v>54</v>
      </c>
      <c r="K84" s="244"/>
      <c r="L84" s="45" t="s">
        <v>53</v>
      </c>
      <c r="M84" s="44" t="s">
        <v>52</v>
      </c>
    </row>
    <row r="85" spans="2:13" ht="30" customHeight="1">
      <c r="B85" s="272"/>
      <c r="C85" s="273"/>
      <c r="D85" s="263"/>
      <c r="E85" s="264"/>
      <c r="F85" s="265"/>
      <c r="G85" s="266"/>
      <c r="H85" s="267"/>
      <c r="I85" s="268"/>
      <c r="J85" s="266"/>
      <c r="K85" s="268"/>
      <c r="L85" s="55" t="str">
        <f t="shared" ref="L85:L92" si="4">IF(G85*J85=0,"",G85*J85)</f>
        <v/>
      </c>
      <c r="M85" s="41"/>
    </row>
    <row r="86" spans="2:13" ht="30" customHeight="1">
      <c r="B86" s="272"/>
      <c r="C86" s="273"/>
      <c r="D86" s="263"/>
      <c r="E86" s="264"/>
      <c r="F86" s="265"/>
      <c r="G86" s="266"/>
      <c r="H86" s="267"/>
      <c r="I86" s="268"/>
      <c r="J86" s="266"/>
      <c r="K86" s="268"/>
      <c r="L86" s="55" t="str">
        <f t="shared" si="4"/>
        <v/>
      </c>
      <c r="M86" s="41"/>
    </row>
    <row r="87" spans="2:13" ht="30" customHeight="1">
      <c r="B87" s="272"/>
      <c r="C87" s="273"/>
      <c r="D87" s="263"/>
      <c r="E87" s="264"/>
      <c r="F87" s="265"/>
      <c r="G87" s="266"/>
      <c r="H87" s="267"/>
      <c r="I87" s="268"/>
      <c r="J87" s="266"/>
      <c r="K87" s="268"/>
      <c r="L87" s="55" t="str">
        <f t="shared" si="4"/>
        <v/>
      </c>
      <c r="M87" s="41"/>
    </row>
    <row r="88" spans="2:13" ht="30" customHeight="1">
      <c r="B88" s="272"/>
      <c r="C88" s="273"/>
      <c r="D88" s="263"/>
      <c r="E88" s="264"/>
      <c r="F88" s="265"/>
      <c r="G88" s="266"/>
      <c r="H88" s="267"/>
      <c r="I88" s="268"/>
      <c r="J88" s="266"/>
      <c r="K88" s="268"/>
      <c r="L88" s="55" t="str">
        <f t="shared" si="4"/>
        <v/>
      </c>
      <c r="M88" s="41"/>
    </row>
    <row r="89" spans="2:13" ht="30" customHeight="1">
      <c r="B89" s="272"/>
      <c r="C89" s="273"/>
      <c r="D89" s="263"/>
      <c r="E89" s="264"/>
      <c r="F89" s="265"/>
      <c r="G89" s="266"/>
      <c r="H89" s="267"/>
      <c r="I89" s="268"/>
      <c r="J89" s="266"/>
      <c r="K89" s="268"/>
      <c r="L89" s="55" t="str">
        <f t="shared" si="4"/>
        <v/>
      </c>
      <c r="M89" s="41"/>
    </row>
    <row r="90" spans="2:13" ht="30" customHeight="1">
      <c r="B90" s="272"/>
      <c r="C90" s="273"/>
      <c r="D90" s="263"/>
      <c r="E90" s="264"/>
      <c r="F90" s="265"/>
      <c r="G90" s="266"/>
      <c r="H90" s="267"/>
      <c r="I90" s="268"/>
      <c r="J90" s="266"/>
      <c r="K90" s="268"/>
      <c r="L90" s="55" t="str">
        <f t="shared" si="4"/>
        <v/>
      </c>
      <c r="M90" s="41"/>
    </row>
    <row r="91" spans="2:13" ht="30" customHeight="1">
      <c r="B91" s="272"/>
      <c r="C91" s="273"/>
      <c r="D91" s="263"/>
      <c r="E91" s="264"/>
      <c r="F91" s="265"/>
      <c r="G91" s="266"/>
      <c r="H91" s="267"/>
      <c r="I91" s="268"/>
      <c r="J91" s="266"/>
      <c r="K91" s="268"/>
      <c r="L91" s="55" t="str">
        <f t="shared" si="4"/>
        <v/>
      </c>
      <c r="M91" s="41"/>
    </row>
    <row r="92" spans="2:13" ht="30" customHeight="1">
      <c r="B92" s="272"/>
      <c r="C92" s="273"/>
      <c r="D92" s="263"/>
      <c r="E92" s="264"/>
      <c r="F92" s="265"/>
      <c r="G92" s="266"/>
      <c r="H92" s="267"/>
      <c r="I92" s="268"/>
      <c r="J92" s="266"/>
      <c r="K92" s="268"/>
      <c r="L92" s="55" t="str">
        <f t="shared" si="4"/>
        <v/>
      </c>
      <c r="M92" s="41"/>
    </row>
    <row r="93" spans="2:13" ht="30" customHeight="1">
      <c r="B93" s="274" t="s">
        <v>51</v>
      </c>
      <c r="C93" s="275"/>
      <c r="D93" s="275"/>
      <c r="E93" s="275"/>
      <c r="F93" s="275"/>
      <c r="G93" s="275"/>
      <c r="H93" s="275"/>
      <c r="I93" s="275"/>
      <c r="J93" s="275"/>
      <c r="K93" s="275"/>
      <c r="L93" s="54">
        <f>SUM(L85:L92)</f>
        <v>0</v>
      </c>
      <c r="M93" s="39"/>
    </row>
    <row r="94" spans="2:13" ht="30" customHeight="1">
      <c r="B94" s="255"/>
      <c r="C94" s="256"/>
      <c r="D94" s="257"/>
      <c r="E94" s="258"/>
      <c r="F94" s="258"/>
      <c r="G94" s="258"/>
      <c r="H94" s="258"/>
      <c r="I94" s="258"/>
      <c r="J94" s="258"/>
      <c r="K94" s="258"/>
      <c r="L94" s="259"/>
      <c r="M94" s="38"/>
    </row>
    <row r="95" spans="2:13" ht="38.25" customHeight="1">
      <c r="B95" s="57" t="s">
        <v>50</v>
      </c>
      <c r="C95" s="57"/>
      <c r="D95" s="57"/>
      <c r="E95" s="57"/>
      <c r="F95" s="57"/>
      <c r="G95" s="57"/>
      <c r="H95" s="57"/>
      <c r="I95" s="57"/>
      <c r="J95" s="37"/>
      <c r="M95" s="36" t="s">
        <v>65</v>
      </c>
    </row>
    <row r="96" spans="2:13" ht="24.95" customHeight="1" thickBot="1">
      <c r="E96" s="230" t="s">
        <v>62</v>
      </c>
      <c r="F96" s="230"/>
      <c r="G96" s="230"/>
      <c r="H96" s="230"/>
      <c r="I96" s="231"/>
      <c r="J96" s="231"/>
      <c r="K96" s="231"/>
      <c r="M96" s="50"/>
    </row>
    <row r="97" spans="2:13" ht="24.95" customHeight="1" thickTop="1">
      <c r="E97" s="53" t="s">
        <v>2</v>
      </c>
      <c r="F97" s="52"/>
      <c r="G97" s="51" t="s">
        <v>3</v>
      </c>
      <c r="H97" s="52"/>
      <c r="I97" s="51" t="s">
        <v>4</v>
      </c>
      <c r="J97" s="52"/>
      <c r="K97" s="51" t="s">
        <v>5</v>
      </c>
      <c r="M97" s="50"/>
    </row>
    <row r="98" spans="2:13" ht="24.95" customHeight="1">
      <c r="B98" s="232" t="s">
        <v>61</v>
      </c>
      <c r="C98" s="232"/>
      <c r="M98" s="50"/>
    </row>
    <row r="99" spans="2:13" ht="24.95" customHeight="1">
      <c r="M99" s="50"/>
    </row>
    <row r="100" spans="2:13" s="43" customFormat="1" ht="20.100000000000001" customHeight="1">
      <c r="B100" s="233" t="s">
        <v>60</v>
      </c>
      <c r="C100" s="234"/>
      <c r="D100" s="234"/>
      <c r="E100" s="234"/>
      <c r="F100" s="234"/>
      <c r="G100" s="234"/>
      <c r="H100" s="234"/>
      <c r="I100" s="234"/>
      <c r="J100" s="234"/>
      <c r="K100" s="235"/>
      <c r="M100" s="46"/>
    </row>
    <row r="101" spans="2:13" s="43" customFormat="1" ht="20.100000000000001" customHeight="1">
      <c r="B101" s="49"/>
      <c r="C101" s="47" t="s">
        <v>64</v>
      </c>
      <c r="D101" s="236" t="s">
        <v>59</v>
      </c>
      <c r="E101" s="237"/>
      <c r="F101" s="237"/>
      <c r="G101" s="237"/>
      <c r="H101" s="237"/>
      <c r="I101" s="237"/>
      <c r="J101" s="237"/>
      <c r="K101" s="238"/>
      <c r="L101"/>
      <c r="M101" s="46"/>
    </row>
    <row r="102" spans="2:13" s="43" customFormat="1" ht="20.100000000000001" customHeight="1">
      <c r="B102" s="48"/>
      <c r="C102" s="47" t="s">
        <v>58</v>
      </c>
      <c r="D102" s="239"/>
      <c r="E102" s="240"/>
      <c r="F102" s="240"/>
      <c r="G102" s="240"/>
      <c r="H102" s="240"/>
      <c r="I102" s="240"/>
      <c r="J102" s="240"/>
      <c r="K102" s="241"/>
      <c r="M102" s="46"/>
    </row>
    <row r="103" spans="2:13" s="43" customFormat="1" ht="20.100000000000001" customHeight="1">
      <c r="B103" s="242" t="s">
        <v>57</v>
      </c>
      <c r="C103" s="243"/>
      <c r="D103" s="167" t="s">
        <v>56</v>
      </c>
      <c r="E103" s="168"/>
      <c r="F103" s="244"/>
      <c r="G103" s="167" t="s">
        <v>55</v>
      </c>
      <c r="H103" s="168"/>
      <c r="I103" s="244"/>
      <c r="J103" s="167" t="s">
        <v>54</v>
      </c>
      <c r="K103" s="244"/>
      <c r="L103" s="45" t="s">
        <v>53</v>
      </c>
      <c r="M103" s="44" t="s">
        <v>52</v>
      </c>
    </row>
    <row r="104" spans="2:13" ht="30" customHeight="1">
      <c r="B104" s="272"/>
      <c r="C104" s="273"/>
      <c r="D104" s="263"/>
      <c r="E104" s="264"/>
      <c r="F104" s="265"/>
      <c r="G104" s="266"/>
      <c r="H104" s="267"/>
      <c r="I104" s="268"/>
      <c r="J104" s="266"/>
      <c r="K104" s="268"/>
      <c r="L104" s="55" t="str">
        <f t="shared" ref="L104:L111" si="5">IF(G104*J104=0,"",G104*J104)</f>
        <v/>
      </c>
      <c r="M104" s="41"/>
    </row>
    <row r="105" spans="2:13" ht="30" customHeight="1">
      <c r="B105" s="272"/>
      <c r="C105" s="273"/>
      <c r="D105" s="263"/>
      <c r="E105" s="264"/>
      <c r="F105" s="265"/>
      <c r="G105" s="266"/>
      <c r="H105" s="267"/>
      <c r="I105" s="268"/>
      <c r="J105" s="266"/>
      <c r="K105" s="268"/>
      <c r="L105" s="55" t="str">
        <f t="shared" si="5"/>
        <v/>
      </c>
      <c r="M105" s="41"/>
    </row>
    <row r="106" spans="2:13" ht="30" customHeight="1">
      <c r="B106" s="272"/>
      <c r="C106" s="273"/>
      <c r="D106" s="263"/>
      <c r="E106" s="264"/>
      <c r="F106" s="265"/>
      <c r="G106" s="266"/>
      <c r="H106" s="267"/>
      <c r="I106" s="268"/>
      <c r="J106" s="266"/>
      <c r="K106" s="268"/>
      <c r="L106" s="55" t="str">
        <f t="shared" si="5"/>
        <v/>
      </c>
      <c r="M106" s="41"/>
    </row>
    <row r="107" spans="2:13" ht="30" customHeight="1">
      <c r="B107" s="272"/>
      <c r="C107" s="273"/>
      <c r="D107" s="263"/>
      <c r="E107" s="264"/>
      <c r="F107" s="265"/>
      <c r="G107" s="266"/>
      <c r="H107" s="267"/>
      <c r="I107" s="268"/>
      <c r="J107" s="266"/>
      <c r="K107" s="268"/>
      <c r="L107" s="55" t="str">
        <f t="shared" si="5"/>
        <v/>
      </c>
      <c r="M107" s="41"/>
    </row>
    <row r="108" spans="2:13" ht="30" customHeight="1">
      <c r="B108" s="272"/>
      <c r="C108" s="273"/>
      <c r="D108" s="263"/>
      <c r="E108" s="264"/>
      <c r="F108" s="265"/>
      <c r="G108" s="266"/>
      <c r="H108" s="267"/>
      <c r="I108" s="268"/>
      <c r="J108" s="266"/>
      <c r="K108" s="268"/>
      <c r="L108" s="55" t="str">
        <f t="shared" si="5"/>
        <v/>
      </c>
      <c r="M108" s="41"/>
    </row>
    <row r="109" spans="2:13" ht="30" customHeight="1">
      <c r="B109" s="272"/>
      <c r="C109" s="273"/>
      <c r="D109" s="263"/>
      <c r="E109" s="264"/>
      <c r="F109" s="265"/>
      <c r="G109" s="266"/>
      <c r="H109" s="267"/>
      <c r="I109" s="268"/>
      <c r="J109" s="266"/>
      <c r="K109" s="268"/>
      <c r="L109" s="55" t="str">
        <f t="shared" si="5"/>
        <v/>
      </c>
      <c r="M109" s="41"/>
    </row>
    <row r="110" spans="2:13" ht="30" customHeight="1">
      <c r="B110" s="272"/>
      <c r="C110" s="273"/>
      <c r="D110" s="263"/>
      <c r="E110" s="264"/>
      <c r="F110" s="265"/>
      <c r="G110" s="266"/>
      <c r="H110" s="267"/>
      <c r="I110" s="268"/>
      <c r="J110" s="266"/>
      <c r="K110" s="268"/>
      <c r="L110" s="55" t="str">
        <f t="shared" si="5"/>
        <v/>
      </c>
      <c r="M110" s="41"/>
    </row>
    <row r="111" spans="2:13" ht="30" customHeight="1">
      <c r="B111" s="272"/>
      <c r="C111" s="273"/>
      <c r="D111" s="263"/>
      <c r="E111" s="264"/>
      <c r="F111" s="265"/>
      <c r="G111" s="266"/>
      <c r="H111" s="267"/>
      <c r="I111" s="268"/>
      <c r="J111" s="266"/>
      <c r="K111" s="268"/>
      <c r="L111" s="55" t="str">
        <f t="shared" si="5"/>
        <v/>
      </c>
      <c r="M111" s="41"/>
    </row>
    <row r="112" spans="2:13" ht="30" customHeight="1">
      <c r="B112" s="274" t="s">
        <v>51</v>
      </c>
      <c r="C112" s="275"/>
      <c r="D112" s="275"/>
      <c r="E112" s="275"/>
      <c r="F112" s="275"/>
      <c r="G112" s="275"/>
      <c r="H112" s="275"/>
      <c r="I112" s="275"/>
      <c r="J112" s="275"/>
      <c r="K112" s="275"/>
      <c r="L112" s="54">
        <f>SUM(L104:L111)</f>
        <v>0</v>
      </c>
      <c r="M112" s="39"/>
    </row>
    <row r="113" spans="2:13" ht="30" customHeight="1">
      <c r="B113" s="255"/>
      <c r="C113" s="256"/>
      <c r="D113" s="257"/>
      <c r="E113" s="258"/>
      <c r="F113" s="258"/>
      <c r="G113" s="258"/>
      <c r="H113" s="258"/>
      <c r="I113" s="258"/>
      <c r="J113" s="258"/>
      <c r="K113" s="258"/>
      <c r="L113" s="259"/>
      <c r="M113" s="38"/>
    </row>
    <row r="114" spans="2:13" ht="38.25" customHeight="1">
      <c r="B114" s="57" t="s">
        <v>50</v>
      </c>
      <c r="C114" s="57"/>
      <c r="D114" s="57"/>
      <c r="E114" s="57"/>
      <c r="F114" s="57"/>
      <c r="G114" s="57"/>
      <c r="H114" s="57"/>
      <c r="I114" s="57"/>
      <c r="J114" s="37"/>
      <c r="M114" s="36" t="s">
        <v>65</v>
      </c>
    </row>
    <row r="115" spans="2:13" ht="24.95" customHeight="1" thickBot="1">
      <c r="E115" s="230" t="s">
        <v>62</v>
      </c>
      <c r="F115" s="230"/>
      <c r="G115" s="230"/>
      <c r="H115" s="230"/>
      <c r="I115" s="231"/>
      <c r="J115" s="231"/>
      <c r="K115" s="231"/>
      <c r="M115" s="50"/>
    </row>
    <row r="116" spans="2:13" ht="24.95" customHeight="1" thickTop="1">
      <c r="E116" s="53" t="s">
        <v>2</v>
      </c>
      <c r="F116" s="52"/>
      <c r="G116" s="51" t="s">
        <v>3</v>
      </c>
      <c r="H116" s="52"/>
      <c r="I116" s="51" t="s">
        <v>4</v>
      </c>
      <c r="J116" s="52"/>
      <c r="K116" s="51" t="s">
        <v>5</v>
      </c>
      <c r="M116" s="50"/>
    </row>
    <row r="117" spans="2:13" ht="24.95" customHeight="1">
      <c r="B117" s="232" t="s">
        <v>61</v>
      </c>
      <c r="C117" s="232"/>
      <c r="M117" s="50"/>
    </row>
    <row r="118" spans="2:13" ht="24.95" customHeight="1">
      <c r="M118" s="50"/>
    </row>
    <row r="119" spans="2:13" s="43" customFormat="1" ht="20.100000000000001" customHeight="1">
      <c r="B119" s="233" t="s">
        <v>60</v>
      </c>
      <c r="C119" s="234"/>
      <c r="D119" s="234"/>
      <c r="E119" s="234"/>
      <c r="F119" s="234"/>
      <c r="G119" s="234"/>
      <c r="H119" s="234"/>
      <c r="I119" s="234"/>
      <c r="J119" s="234"/>
      <c r="K119" s="235"/>
      <c r="M119" s="46"/>
    </row>
    <row r="120" spans="2:13" s="43" customFormat="1" ht="20.100000000000001" customHeight="1">
      <c r="B120" s="49"/>
      <c r="C120" s="47" t="s">
        <v>64</v>
      </c>
      <c r="D120" s="236" t="s">
        <v>59</v>
      </c>
      <c r="E120" s="237"/>
      <c r="F120" s="237"/>
      <c r="G120" s="237"/>
      <c r="H120" s="237"/>
      <c r="I120" s="237"/>
      <c r="J120" s="237"/>
      <c r="K120" s="238"/>
      <c r="L120"/>
      <c r="M120" s="46"/>
    </row>
    <row r="121" spans="2:13" s="43" customFormat="1" ht="20.100000000000001" customHeight="1">
      <c r="B121" s="48"/>
      <c r="C121" s="47" t="s">
        <v>58</v>
      </c>
      <c r="D121" s="239"/>
      <c r="E121" s="240"/>
      <c r="F121" s="240"/>
      <c r="G121" s="240"/>
      <c r="H121" s="240"/>
      <c r="I121" s="240"/>
      <c r="J121" s="240"/>
      <c r="K121" s="241"/>
      <c r="M121" s="46"/>
    </row>
    <row r="122" spans="2:13" s="43" customFormat="1" ht="20.100000000000001" customHeight="1">
      <c r="B122" s="242" t="s">
        <v>57</v>
      </c>
      <c r="C122" s="243"/>
      <c r="D122" s="167" t="s">
        <v>56</v>
      </c>
      <c r="E122" s="168"/>
      <c r="F122" s="244"/>
      <c r="G122" s="167" t="s">
        <v>55</v>
      </c>
      <c r="H122" s="168"/>
      <c r="I122" s="244"/>
      <c r="J122" s="167" t="s">
        <v>54</v>
      </c>
      <c r="K122" s="244"/>
      <c r="L122" s="45" t="s">
        <v>53</v>
      </c>
      <c r="M122" s="44" t="s">
        <v>52</v>
      </c>
    </row>
    <row r="123" spans="2:13" ht="30" customHeight="1">
      <c r="B123" s="272"/>
      <c r="C123" s="273"/>
      <c r="D123" s="263"/>
      <c r="E123" s="264"/>
      <c r="F123" s="265"/>
      <c r="G123" s="266"/>
      <c r="H123" s="267"/>
      <c r="I123" s="268"/>
      <c r="J123" s="266"/>
      <c r="K123" s="268"/>
      <c r="L123" s="55" t="str">
        <f t="shared" ref="L123:L130" si="6">IF(G123*J123=0,"",G123*J123)</f>
        <v/>
      </c>
      <c r="M123" s="41"/>
    </row>
    <row r="124" spans="2:13" ht="30" customHeight="1">
      <c r="B124" s="272"/>
      <c r="C124" s="273"/>
      <c r="D124" s="263"/>
      <c r="E124" s="264"/>
      <c r="F124" s="265"/>
      <c r="G124" s="266"/>
      <c r="H124" s="267"/>
      <c r="I124" s="268"/>
      <c r="J124" s="266"/>
      <c r="K124" s="268"/>
      <c r="L124" s="55" t="str">
        <f t="shared" si="6"/>
        <v/>
      </c>
      <c r="M124" s="41"/>
    </row>
    <row r="125" spans="2:13" ht="30" customHeight="1">
      <c r="B125" s="272"/>
      <c r="C125" s="273"/>
      <c r="D125" s="263"/>
      <c r="E125" s="264"/>
      <c r="F125" s="265"/>
      <c r="G125" s="266"/>
      <c r="H125" s="267"/>
      <c r="I125" s="268"/>
      <c r="J125" s="266"/>
      <c r="K125" s="268"/>
      <c r="L125" s="55" t="str">
        <f t="shared" si="6"/>
        <v/>
      </c>
      <c r="M125" s="41"/>
    </row>
    <row r="126" spans="2:13" ht="30" customHeight="1">
      <c r="B126" s="272"/>
      <c r="C126" s="273"/>
      <c r="D126" s="263"/>
      <c r="E126" s="264"/>
      <c r="F126" s="265"/>
      <c r="G126" s="266"/>
      <c r="H126" s="267"/>
      <c r="I126" s="268"/>
      <c r="J126" s="266"/>
      <c r="K126" s="268"/>
      <c r="L126" s="55" t="str">
        <f t="shared" si="6"/>
        <v/>
      </c>
      <c r="M126" s="41"/>
    </row>
    <row r="127" spans="2:13" ht="30" customHeight="1">
      <c r="B127" s="272"/>
      <c r="C127" s="273"/>
      <c r="D127" s="263"/>
      <c r="E127" s="264"/>
      <c r="F127" s="265"/>
      <c r="G127" s="266"/>
      <c r="H127" s="267"/>
      <c r="I127" s="268"/>
      <c r="J127" s="266"/>
      <c r="K127" s="268"/>
      <c r="L127" s="55" t="str">
        <f t="shared" si="6"/>
        <v/>
      </c>
      <c r="M127" s="41"/>
    </row>
    <row r="128" spans="2:13" ht="30" customHeight="1">
      <c r="B128" s="272"/>
      <c r="C128" s="273"/>
      <c r="D128" s="263"/>
      <c r="E128" s="264"/>
      <c r="F128" s="265"/>
      <c r="G128" s="266"/>
      <c r="H128" s="267"/>
      <c r="I128" s="268"/>
      <c r="J128" s="266"/>
      <c r="K128" s="268"/>
      <c r="L128" s="55" t="str">
        <f t="shared" si="6"/>
        <v/>
      </c>
      <c r="M128" s="41"/>
    </row>
    <row r="129" spans="2:13" ht="30" customHeight="1">
      <c r="B129" s="272"/>
      <c r="C129" s="273"/>
      <c r="D129" s="263"/>
      <c r="E129" s="264"/>
      <c r="F129" s="265"/>
      <c r="G129" s="266"/>
      <c r="H129" s="267"/>
      <c r="I129" s="268"/>
      <c r="J129" s="266"/>
      <c r="K129" s="268"/>
      <c r="L129" s="55" t="str">
        <f t="shared" si="6"/>
        <v/>
      </c>
      <c r="M129" s="41"/>
    </row>
    <row r="130" spans="2:13" ht="30" customHeight="1">
      <c r="B130" s="272"/>
      <c r="C130" s="273"/>
      <c r="D130" s="263"/>
      <c r="E130" s="264"/>
      <c r="F130" s="265"/>
      <c r="G130" s="266"/>
      <c r="H130" s="267"/>
      <c r="I130" s="268"/>
      <c r="J130" s="266"/>
      <c r="K130" s="268"/>
      <c r="L130" s="55" t="str">
        <f t="shared" si="6"/>
        <v/>
      </c>
      <c r="M130" s="41"/>
    </row>
    <row r="131" spans="2:13" ht="30" customHeight="1">
      <c r="B131" s="274" t="s">
        <v>51</v>
      </c>
      <c r="C131" s="275"/>
      <c r="D131" s="275"/>
      <c r="E131" s="275"/>
      <c r="F131" s="275"/>
      <c r="G131" s="275"/>
      <c r="H131" s="275"/>
      <c r="I131" s="275"/>
      <c r="J131" s="275"/>
      <c r="K131" s="275"/>
      <c r="L131" s="54">
        <f>SUM(L123:L130)</f>
        <v>0</v>
      </c>
      <c r="M131" s="39"/>
    </row>
    <row r="132" spans="2:13" ht="30" customHeight="1">
      <c r="B132" s="255"/>
      <c r="C132" s="256"/>
      <c r="D132" s="257"/>
      <c r="E132" s="258"/>
      <c r="F132" s="258"/>
      <c r="G132" s="258"/>
      <c r="H132" s="258"/>
      <c r="I132" s="258"/>
      <c r="J132" s="258"/>
      <c r="K132" s="258"/>
      <c r="L132" s="259"/>
      <c r="M132" s="38"/>
    </row>
    <row r="133" spans="2:13" ht="38.25" customHeight="1">
      <c r="B133" s="57" t="s">
        <v>50</v>
      </c>
      <c r="C133" s="57"/>
      <c r="D133" s="57"/>
      <c r="E133" s="57"/>
      <c r="F133" s="57"/>
      <c r="G133" s="57"/>
      <c r="H133" s="57"/>
      <c r="I133" s="57"/>
      <c r="J133" s="37"/>
      <c r="M133" s="36" t="s">
        <v>65</v>
      </c>
    </row>
    <row r="134" spans="2:13" ht="24.95" customHeight="1" thickBot="1">
      <c r="E134" s="230" t="s">
        <v>62</v>
      </c>
      <c r="F134" s="230"/>
      <c r="G134" s="230"/>
      <c r="H134" s="230"/>
      <c r="I134" s="231"/>
      <c r="J134" s="231"/>
      <c r="K134" s="231"/>
      <c r="M134" s="50"/>
    </row>
    <row r="135" spans="2:13" ht="24.95" customHeight="1" thickTop="1">
      <c r="E135" s="53" t="s">
        <v>2</v>
      </c>
      <c r="F135" s="52"/>
      <c r="G135" s="51" t="s">
        <v>3</v>
      </c>
      <c r="H135" s="52"/>
      <c r="I135" s="51" t="s">
        <v>4</v>
      </c>
      <c r="J135" s="52"/>
      <c r="K135" s="51" t="s">
        <v>5</v>
      </c>
      <c r="M135" s="50"/>
    </row>
    <row r="136" spans="2:13" ht="24.95" customHeight="1">
      <c r="B136" s="232" t="s">
        <v>61</v>
      </c>
      <c r="C136" s="232"/>
      <c r="M136" s="50"/>
    </row>
    <row r="137" spans="2:13" ht="24.95" customHeight="1">
      <c r="M137" s="50"/>
    </row>
    <row r="138" spans="2:13" s="43" customFormat="1" ht="20.100000000000001" customHeight="1">
      <c r="B138" s="233" t="s">
        <v>60</v>
      </c>
      <c r="C138" s="234"/>
      <c r="D138" s="234"/>
      <c r="E138" s="234"/>
      <c r="F138" s="234"/>
      <c r="G138" s="234"/>
      <c r="H138" s="234"/>
      <c r="I138" s="234"/>
      <c r="J138" s="234"/>
      <c r="K138" s="235"/>
      <c r="M138" s="46"/>
    </row>
    <row r="139" spans="2:13" s="43" customFormat="1" ht="20.100000000000001" customHeight="1">
      <c r="B139" s="49"/>
      <c r="C139" s="47" t="s">
        <v>64</v>
      </c>
      <c r="D139" s="236" t="s">
        <v>59</v>
      </c>
      <c r="E139" s="237"/>
      <c r="F139" s="237"/>
      <c r="G139" s="237"/>
      <c r="H139" s="237"/>
      <c r="I139" s="237"/>
      <c r="J139" s="237"/>
      <c r="K139" s="238"/>
      <c r="L139"/>
      <c r="M139" s="46"/>
    </row>
    <row r="140" spans="2:13" s="43" customFormat="1" ht="20.100000000000001" customHeight="1">
      <c r="B140" s="48"/>
      <c r="C140" s="47" t="s">
        <v>58</v>
      </c>
      <c r="D140" s="239"/>
      <c r="E140" s="240"/>
      <c r="F140" s="240"/>
      <c r="G140" s="240"/>
      <c r="H140" s="240"/>
      <c r="I140" s="240"/>
      <c r="J140" s="240"/>
      <c r="K140" s="241"/>
      <c r="M140" s="46"/>
    </row>
    <row r="141" spans="2:13" s="43" customFormat="1" ht="20.100000000000001" customHeight="1">
      <c r="B141" s="242" t="s">
        <v>57</v>
      </c>
      <c r="C141" s="243"/>
      <c r="D141" s="167" t="s">
        <v>56</v>
      </c>
      <c r="E141" s="168"/>
      <c r="F141" s="244"/>
      <c r="G141" s="167" t="s">
        <v>55</v>
      </c>
      <c r="H141" s="168"/>
      <c r="I141" s="244"/>
      <c r="J141" s="167" t="s">
        <v>54</v>
      </c>
      <c r="K141" s="244"/>
      <c r="L141" s="45" t="s">
        <v>53</v>
      </c>
      <c r="M141" s="44" t="s">
        <v>52</v>
      </c>
    </row>
    <row r="142" spans="2:13" ht="30" customHeight="1">
      <c r="B142" s="272"/>
      <c r="C142" s="273"/>
      <c r="D142" s="263"/>
      <c r="E142" s="264"/>
      <c r="F142" s="265"/>
      <c r="G142" s="266"/>
      <c r="H142" s="267"/>
      <c r="I142" s="268"/>
      <c r="J142" s="266"/>
      <c r="K142" s="268"/>
      <c r="L142" s="55" t="str">
        <f t="shared" ref="L142:L149" si="7">IF(G142*J142=0,"",G142*J142)</f>
        <v/>
      </c>
      <c r="M142" s="41"/>
    </row>
    <row r="143" spans="2:13" ht="30" customHeight="1">
      <c r="B143" s="272"/>
      <c r="C143" s="273"/>
      <c r="D143" s="263"/>
      <c r="E143" s="264"/>
      <c r="F143" s="265"/>
      <c r="G143" s="266"/>
      <c r="H143" s="267"/>
      <c r="I143" s="268"/>
      <c r="J143" s="266"/>
      <c r="K143" s="268"/>
      <c r="L143" s="55" t="str">
        <f t="shared" si="7"/>
        <v/>
      </c>
      <c r="M143" s="41"/>
    </row>
    <row r="144" spans="2:13" ht="30" customHeight="1">
      <c r="B144" s="272"/>
      <c r="C144" s="273"/>
      <c r="D144" s="263"/>
      <c r="E144" s="264"/>
      <c r="F144" s="265"/>
      <c r="G144" s="266"/>
      <c r="H144" s="267"/>
      <c r="I144" s="268"/>
      <c r="J144" s="266"/>
      <c r="K144" s="268"/>
      <c r="L144" s="55" t="str">
        <f t="shared" si="7"/>
        <v/>
      </c>
      <c r="M144" s="41"/>
    </row>
    <row r="145" spans="2:13" ht="30" customHeight="1">
      <c r="B145" s="272"/>
      <c r="C145" s="273"/>
      <c r="D145" s="263"/>
      <c r="E145" s="264"/>
      <c r="F145" s="265"/>
      <c r="G145" s="266"/>
      <c r="H145" s="267"/>
      <c r="I145" s="268"/>
      <c r="J145" s="266"/>
      <c r="K145" s="268"/>
      <c r="L145" s="55" t="str">
        <f t="shared" si="7"/>
        <v/>
      </c>
      <c r="M145" s="41"/>
    </row>
    <row r="146" spans="2:13" ht="30" customHeight="1">
      <c r="B146" s="272"/>
      <c r="C146" s="273"/>
      <c r="D146" s="263"/>
      <c r="E146" s="264"/>
      <c r="F146" s="265"/>
      <c r="G146" s="266"/>
      <c r="H146" s="267"/>
      <c r="I146" s="268"/>
      <c r="J146" s="266"/>
      <c r="K146" s="268"/>
      <c r="L146" s="55" t="str">
        <f t="shared" si="7"/>
        <v/>
      </c>
      <c r="M146" s="41"/>
    </row>
    <row r="147" spans="2:13" ht="30" customHeight="1">
      <c r="B147" s="272"/>
      <c r="C147" s="273"/>
      <c r="D147" s="263"/>
      <c r="E147" s="264"/>
      <c r="F147" s="265"/>
      <c r="G147" s="266"/>
      <c r="H147" s="267"/>
      <c r="I147" s="268"/>
      <c r="J147" s="266"/>
      <c r="K147" s="268"/>
      <c r="L147" s="55" t="str">
        <f t="shared" si="7"/>
        <v/>
      </c>
      <c r="M147" s="41"/>
    </row>
    <row r="148" spans="2:13" ht="30" customHeight="1">
      <c r="B148" s="272"/>
      <c r="C148" s="273"/>
      <c r="D148" s="263"/>
      <c r="E148" s="264"/>
      <c r="F148" s="265"/>
      <c r="G148" s="266"/>
      <c r="H148" s="267"/>
      <c r="I148" s="268"/>
      <c r="J148" s="266"/>
      <c r="K148" s="268"/>
      <c r="L148" s="55" t="str">
        <f t="shared" si="7"/>
        <v/>
      </c>
      <c r="M148" s="41"/>
    </row>
    <row r="149" spans="2:13" ht="30" customHeight="1">
      <c r="B149" s="272"/>
      <c r="C149" s="273"/>
      <c r="D149" s="263"/>
      <c r="E149" s="264"/>
      <c r="F149" s="265"/>
      <c r="G149" s="266"/>
      <c r="H149" s="267"/>
      <c r="I149" s="268"/>
      <c r="J149" s="266"/>
      <c r="K149" s="268"/>
      <c r="L149" s="55" t="str">
        <f t="shared" si="7"/>
        <v/>
      </c>
      <c r="M149" s="41"/>
    </row>
    <row r="150" spans="2:13" ht="30" customHeight="1">
      <c r="B150" s="274" t="s">
        <v>51</v>
      </c>
      <c r="C150" s="275"/>
      <c r="D150" s="275"/>
      <c r="E150" s="275"/>
      <c r="F150" s="275"/>
      <c r="G150" s="275"/>
      <c r="H150" s="275"/>
      <c r="I150" s="275"/>
      <c r="J150" s="275"/>
      <c r="K150" s="275"/>
      <c r="L150" s="54">
        <f>SUM(L142:L149)</f>
        <v>0</v>
      </c>
      <c r="M150" s="39"/>
    </row>
    <row r="151" spans="2:13" ht="30" customHeight="1">
      <c r="B151" s="255"/>
      <c r="C151" s="256"/>
      <c r="D151" s="257"/>
      <c r="E151" s="258"/>
      <c r="F151" s="258"/>
      <c r="G151" s="258"/>
      <c r="H151" s="258"/>
      <c r="I151" s="258"/>
      <c r="J151" s="258"/>
      <c r="K151" s="258"/>
      <c r="L151" s="259"/>
      <c r="M151" s="38"/>
    </row>
    <row r="152" spans="2:13" ht="38.25" customHeight="1">
      <c r="B152" s="57" t="s">
        <v>50</v>
      </c>
      <c r="C152" s="57"/>
      <c r="D152" s="57"/>
      <c r="E152" s="57"/>
      <c r="F152" s="57"/>
      <c r="G152" s="57"/>
      <c r="H152" s="57"/>
      <c r="I152" s="57"/>
      <c r="J152" s="37"/>
      <c r="M152" s="36" t="s">
        <v>65</v>
      </c>
    </row>
    <row r="153" spans="2:13" ht="24.95" customHeight="1" thickBot="1">
      <c r="E153" s="230" t="s">
        <v>62</v>
      </c>
      <c r="F153" s="230"/>
      <c r="G153" s="230"/>
      <c r="H153" s="230"/>
      <c r="I153" s="231"/>
      <c r="J153" s="231"/>
      <c r="K153" s="231"/>
      <c r="M153" s="50"/>
    </row>
    <row r="154" spans="2:13" ht="24.95" customHeight="1" thickTop="1">
      <c r="E154" s="53" t="s">
        <v>2</v>
      </c>
      <c r="F154" s="52"/>
      <c r="G154" s="51" t="s">
        <v>3</v>
      </c>
      <c r="H154" s="52"/>
      <c r="I154" s="51" t="s">
        <v>4</v>
      </c>
      <c r="J154" s="52"/>
      <c r="K154" s="51" t="s">
        <v>5</v>
      </c>
      <c r="M154" s="50"/>
    </row>
    <row r="155" spans="2:13" ht="24.95" customHeight="1">
      <c r="B155" s="232" t="s">
        <v>61</v>
      </c>
      <c r="C155" s="232"/>
      <c r="M155" s="50"/>
    </row>
    <row r="156" spans="2:13" ht="24.95" customHeight="1">
      <c r="M156" s="50"/>
    </row>
    <row r="157" spans="2:13" s="43" customFormat="1" ht="20.100000000000001" customHeight="1">
      <c r="B157" s="233" t="s">
        <v>60</v>
      </c>
      <c r="C157" s="234"/>
      <c r="D157" s="234"/>
      <c r="E157" s="234"/>
      <c r="F157" s="234"/>
      <c r="G157" s="234"/>
      <c r="H157" s="234"/>
      <c r="I157" s="234"/>
      <c r="J157" s="234"/>
      <c r="K157" s="235"/>
      <c r="M157" s="46"/>
    </row>
    <row r="158" spans="2:13" s="43" customFormat="1" ht="20.100000000000001" customHeight="1">
      <c r="B158" s="49"/>
      <c r="C158" s="47" t="s">
        <v>64</v>
      </c>
      <c r="D158" s="236" t="s">
        <v>59</v>
      </c>
      <c r="E158" s="237"/>
      <c r="F158" s="237"/>
      <c r="G158" s="237"/>
      <c r="H158" s="237"/>
      <c r="I158" s="237"/>
      <c r="J158" s="237"/>
      <c r="K158" s="238"/>
      <c r="L158"/>
      <c r="M158" s="46"/>
    </row>
    <row r="159" spans="2:13" s="43" customFormat="1" ht="20.100000000000001" customHeight="1">
      <c r="B159" s="48"/>
      <c r="C159" s="47" t="s">
        <v>58</v>
      </c>
      <c r="D159" s="239"/>
      <c r="E159" s="240"/>
      <c r="F159" s="240"/>
      <c r="G159" s="240"/>
      <c r="H159" s="240"/>
      <c r="I159" s="240"/>
      <c r="J159" s="240"/>
      <c r="K159" s="241"/>
      <c r="M159" s="46"/>
    </row>
    <row r="160" spans="2:13" s="43" customFormat="1" ht="20.100000000000001" customHeight="1">
      <c r="B160" s="242" t="s">
        <v>57</v>
      </c>
      <c r="C160" s="243"/>
      <c r="D160" s="167" t="s">
        <v>56</v>
      </c>
      <c r="E160" s="168"/>
      <c r="F160" s="244"/>
      <c r="G160" s="167" t="s">
        <v>55</v>
      </c>
      <c r="H160" s="168"/>
      <c r="I160" s="244"/>
      <c r="J160" s="167" t="s">
        <v>54</v>
      </c>
      <c r="K160" s="244"/>
      <c r="L160" s="45" t="s">
        <v>53</v>
      </c>
      <c r="M160" s="44" t="s">
        <v>52</v>
      </c>
    </row>
    <row r="161" spans="2:13" ht="30" customHeight="1">
      <c r="B161" s="272"/>
      <c r="C161" s="273"/>
      <c r="D161" s="263"/>
      <c r="E161" s="264"/>
      <c r="F161" s="265"/>
      <c r="G161" s="266"/>
      <c r="H161" s="267"/>
      <c r="I161" s="268"/>
      <c r="J161" s="266"/>
      <c r="K161" s="268"/>
      <c r="L161" s="55" t="str">
        <f t="shared" ref="L161:L168" si="8">IF(G161*J161=0,"",G161*J161)</f>
        <v/>
      </c>
      <c r="M161" s="41"/>
    </row>
    <row r="162" spans="2:13" ht="30" customHeight="1">
      <c r="B162" s="272"/>
      <c r="C162" s="273"/>
      <c r="D162" s="263"/>
      <c r="E162" s="264"/>
      <c r="F162" s="265"/>
      <c r="G162" s="266"/>
      <c r="H162" s="267"/>
      <c r="I162" s="268"/>
      <c r="J162" s="266"/>
      <c r="K162" s="268"/>
      <c r="L162" s="55" t="str">
        <f t="shared" si="8"/>
        <v/>
      </c>
      <c r="M162" s="41"/>
    </row>
    <row r="163" spans="2:13" ht="30" customHeight="1">
      <c r="B163" s="272"/>
      <c r="C163" s="273"/>
      <c r="D163" s="263"/>
      <c r="E163" s="264"/>
      <c r="F163" s="265"/>
      <c r="G163" s="266"/>
      <c r="H163" s="267"/>
      <c r="I163" s="268"/>
      <c r="J163" s="266"/>
      <c r="K163" s="268"/>
      <c r="L163" s="55" t="str">
        <f t="shared" si="8"/>
        <v/>
      </c>
      <c r="M163" s="41"/>
    </row>
    <row r="164" spans="2:13" ht="30" customHeight="1">
      <c r="B164" s="272"/>
      <c r="C164" s="273"/>
      <c r="D164" s="263"/>
      <c r="E164" s="264"/>
      <c r="F164" s="265"/>
      <c r="G164" s="266"/>
      <c r="H164" s="267"/>
      <c r="I164" s="268"/>
      <c r="J164" s="266"/>
      <c r="K164" s="268"/>
      <c r="L164" s="55" t="str">
        <f t="shared" si="8"/>
        <v/>
      </c>
      <c r="M164" s="41"/>
    </row>
    <row r="165" spans="2:13" ht="30" customHeight="1">
      <c r="B165" s="272"/>
      <c r="C165" s="273"/>
      <c r="D165" s="263"/>
      <c r="E165" s="264"/>
      <c r="F165" s="265"/>
      <c r="G165" s="266"/>
      <c r="H165" s="267"/>
      <c r="I165" s="268"/>
      <c r="J165" s="266"/>
      <c r="K165" s="268"/>
      <c r="L165" s="55" t="str">
        <f t="shared" si="8"/>
        <v/>
      </c>
      <c r="M165" s="41"/>
    </row>
    <row r="166" spans="2:13" ht="30" customHeight="1">
      <c r="B166" s="272"/>
      <c r="C166" s="273"/>
      <c r="D166" s="263"/>
      <c r="E166" s="264"/>
      <c r="F166" s="265"/>
      <c r="G166" s="266"/>
      <c r="H166" s="267"/>
      <c r="I166" s="268"/>
      <c r="J166" s="266"/>
      <c r="K166" s="268"/>
      <c r="L166" s="55" t="str">
        <f t="shared" si="8"/>
        <v/>
      </c>
      <c r="M166" s="41"/>
    </row>
    <row r="167" spans="2:13" ht="30" customHeight="1">
      <c r="B167" s="272"/>
      <c r="C167" s="273"/>
      <c r="D167" s="263"/>
      <c r="E167" s="264"/>
      <c r="F167" s="265"/>
      <c r="G167" s="266"/>
      <c r="H167" s="267"/>
      <c r="I167" s="268"/>
      <c r="J167" s="266"/>
      <c r="K167" s="268"/>
      <c r="L167" s="55" t="str">
        <f t="shared" si="8"/>
        <v/>
      </c>
      <c r="M167" s="41"/>
    </row>
    <row r="168" spans="2:13" ht="30" customHeight="1">
      <c r="B168" s="272"/>
      <c r="C168" s="273"/>
      <c r="D168" s="263"/>
      <c r="E168" s="264"/>
      <c r="F168" s="265"/>
      <c r="G168" s="266"/>
      <c r="H168" s="267"/>
      <c r="I168" s="268"/>
      <c r="J168" s="266"/>
      <c r="K168" s="268"/>
      <c r="L168" s="55" t="str">
        <f t="shared" si="8"/>
        <v/>
      </c>
      <c r="M168" s="41"/>
    </row>
    <row r="169" spans="2:13" ht="30" customHeight="1">
      <c r="B169" s="274" t="s">
        <v>51</v>
      </c>
      <c r="C169" s="275"/>
      <c r="D169" s="275"/>
      <c r="E169" s="275"/>
      <c r="F169" s="275"/>
      <c r="G169" s="275"/>
      <c r="H169" s="275"/>
      <c r="I169" s="275"/>
      <c r="J169" s="275"/>
      <c r="K169" s="275"/>
      <c r="L169" s="54">
        <f>SUM(L161:L168)</f>
        <v>0</v>
      </c>
      <c r="M169" s="39"/>
    </row>
    <row r="170" spans="2:13" ht="30" customHeight="1">
      <c r="B170" s="255"/>
      <c r="C170" s="256"/>
      <c r="D170" s="257"/>
      <c r="E170" s="258"/>
      <c r="F170" s="258"/>
      <c r="G170" s="258"/>
      <c r="H170" s="258"/>
      <c r="I170" s="258"/>
      <c r="J170" s="258"/>
      <c r="K170" s="258"/>
      <c r="L170" s="259"/>
      <c r="M170" s="38"/>
    </row>
    <row r="171" spans="2:13" ht="38.25" customHeight="1">
      <c r="B171" s="57" t="s">
        <v>50</v>
      </c>
      <c r="C171" s="57"/>
      <c r="D171" s="57"/>
      <c r="E171" s="57"/>
      <c r="F171" s="57"/>
      <c r="G171" s="57"/>
      <c r="H171" s="57"/>
      <c r="I171" s="57"/>
      <c r="J171" s="37"/>
      <c r="M171" s="36" t="s">
        <v>65</v>
      </c>
    </row>
    <row r="172" spans="2:13" ht="24.95" customHeight="1" thickBot="1">
      <c r="E172" s="230" t="s">
        <v>62</v>
      </c>
      <c r="F172" s="230"/>
      <c r="G172" s="230"/>
      <c r="H172" s="230"/>
      <c r="I172" s="231"/>
      <c r="J172" s="231"/>
      <c r="K172" s="231"/>
      <c r="M172" s="50"/>
    </row>
    <row r="173" spans="2:13" ht="24.95" customHeight="1" thickTop="1">
      <c r="E173" s="53" t="s">
        <v>2</v>
      </c>
      <c r="F173" s="52"/>
      <c r="G173" s="51" t="s">
        <v>3</v>
      </c>
      <c r="H173" s="52"/>
      <c r="I173" s="51" t="s">
        <v>4</v>
      </c>
      <c r="J173" s="52"/>
      <c r="K173" s="51" t="s">
        <v>5</v>
      </c>
      <c r="M173" s="50"/>
    </row>
    <row r="174" spans="2:13" ht="24.95" customHeight="1">
      <c r="B174" s="232" t="s">
        <v>61</v>
      </c>
      <c r="C174" s="232"/>
      <c r="M174" s="50"/>
    </row>
    <row r="175" spans="2:13" ht="24.95" customHeight="1">
      <c r="M175" s="50"/>
    </row>
    <row r="176" spans="2:13" s="43" customFormat="1" ht="20.100000000000001" customHeight="1">
      <c r="B176" s="233" t="s">
        <v>60</v>
      </c>
      <c r="C176" s="234"/>
      <c r="D176" s="234"/>
      <c r="E176" s="234"/>
      <c r="F176" s="234"/>
      <c r="G176" s="234"/>
      <c r="H176" s="234"/>
      <c r="I176" s="234"/>
      <c r="J176" s="234"/>
      <c r="K176" s="235"/>
      <c r="M176" s="46"/>
    </row>
    <row r="177" spans="2:13" s="43" customFormat="1" ht="20.100000000000001" customHeight="1">
      <c r="B177" s="49"/>
      <c r="C177" s="47" t="s">
        <v>64</v>
      </c>
      <c r="D177" s="236" t="s">
        <v>59</v>
      </c>
      <c r="E177" s="237"/>
      <c r="F177" s="237"/>
      <c r="G177" s="237"/>
      <c r="H177" s="237"/>
      <c r="I177" s="237"/>
      <c r="J177" s="237"/>
      <c r="K177" s="238"/>
      <c r="L177"/>
      <c r="M177" s="46"/>
    </row>
    <row r="178" spans="2:13" s="43" customFormat="1" ht="20.100000000000001" customHeight="1">
      <c r="B178" s="48"/>
      <c r="C178" s="47" t="s">
        <v>58</v>
      </c>
      <c r="D178" s="239"/>
      <c r="E178" s="240"/>
      <c r="F178" s="240"/>
      <c r="G178" s="240"/>
      <c r="H178" s="240"/>
      <c r="I178" s="240"/>
      <c r="J178" s="240"/>
      <c r="K178" s="241"/>
      <c r="M178" s="46"/>
    </row>
    <row r="179" spans="2:13" s="43" customFormat="1" ht="20.100000000000001" customHeight="1">
      <c r="B179" s="242" t="s">
        <v>57</v>
      </c>
      <c r="C179" s="243"/>
      <c r="D179" s="167" t="s">
        <v>56</v>
      </c>
      <c r="E179" s="168"/>
      <c r="F179" s="244"/>
      <c r="G179" s="167" t="s">
        <v>55</v>
      </c>
      <c r="H179" s="168"/>
      <c r="I179" s="244"/>
      <c r="J179" s="167" t="s">
        <v>54</v>
      </c>
      <c r="K179" s="244"/>
      <c r="L179" s="45" t="s">
        <v>53</v>
      </c>
      <c r="M179" s="44" t="s">
        <v>52</v>
      </c>
    </row>
    <row r="180" spans="2:13" ht="30" customHeight="1">
      <c r="B180" s="272"/>
      <c r="C180" s="273"/>
      <c r="D180" s="263"/>
      <c r="E180" s="264"/>
      <c r="F180" s="265"/>
      <c r="G180" s="266"/>
      <c r="H180" s="267"/>
      <c r="I180" s="268"/>
      <c r="J180" s="266"/>
      <c r="K180" s="268"/>
      <c r="L180" s="55" t="str">
        <f t="shared" ref="L180:L187" si="9">IF(G180*J180=0,"",G180*J180)</f>
        <v/>
      </c>
      <c r="M180" s="41"/>
    </row>
    <row r="181" spans="2:13" ht="30" customHeight="1">
      <c r="B181" s="272"/>
      <c r="C181" s="273"/>
      <c r="D181" s="263"/>
      <c r="E181" s="264"/>
      <c r="F181" s="265"/>
      <c r="G181" s="266"/>
      <c r="H181" s="267"/>
      <c r="I181" s="268"/>
      <c r="J181" s="266"/>
      <c r="K181" s="268"/>
      <c r="L181" s="55" t="str">
        <f t="shared" si="9"/>
        <v/>
      </c>
      <c r="M181" s="41"/>
    </row>
    <row r="182" spans="2:13" ht="30" customHeight="1">
      <c r="B182" s="272"/>
      <c r="C182" s="273"/>
      <c r="D182" s="263"/>
      <c r="E182" s="264"/>
      <c r="F182" s="265"/>
      <c r="G182" s="266"/>
      <c r="H182" s="267"/>
      <c r="I182" s="268"/>
      <c r="J182" s="266"/>
      <c r="K182" s="268"/>
      <c r="L182" s="55" t="str">
        <f t="shared" si="9"/>
        <v/>
      </c>
      <c r="M182" s="41"/>
    </row>
    <row r="183" spans="2:13" ht="30" customHeight="1">
      <c r="B183" s="272"/>
      <c r="C183" s="273"/>
      <c r="D183" s="263"/>
      <c r="E183" s="264"/>
      <c r="F183" s="265"/>
      <c r="G183" s="266"/>
      <c r="H183" s="267"/>
      <c r="I183" s="268"/>
      <c r="J183" s="266"/>
      <c r="K183" s="268"/>
      <c r="L183" s="55" t="str">
        <f t="shared" si="9"/>
        <v/>
      </c>
      <c r="M183" s="41"/>
    </row>
    <row r="184" spans="2:13" ht="30" customHeight="1">
      <c r="B184" s="272"/>
      <c r="C184" s="273"/>
      <c r="D184" s="263"/>
      <c r="E184" s="264"/>
      <c r="F184" s="265"/>
      <c r="G184" s="266"/>
      <c r="H184" s="267"/>
      <c r="I184" s="268"/>
      <c r="J184" s="266"/>
      <c r="K184" s="268"/>
      <c r="L184" s="55" t="str">
        <f t="shared" si="9"/>
        <v/>
      </c>
      <c r="M184" s="41"/>
    </row>
    <row r="185" spans="2:13" ht="30" customHeight="1">
      <c r="B185" s="272"/>
      <c r="C185" s="273"/>
      <c r="D185" s="263"/>
      <c r="E185" s="264"/>
      <c r="F185" s="265"/>
      <c r="G185" s="266"/>
      <c r="H185" s="267"/>
      <c r="I185" s="268"/>
      <c r="J185" s="266"/>
      <c r="K185" s="268"/>
      <c r="L185" s="55" t="str">
        <f t="shared" si="9"/>
        <v/>
      </c>
      <c r="M185" s="41"/>
    </row>
    <row r="186" spans="2:13" ht="30" customHeight="1">
      <c r="B186" s="272"/>
      <c r="C186" s="273"/>
      <c r="D186" s="263"/>
      <c r="E186" s="264"/>
      <c r="F186" s="265"/>
      <c r="G186" s="266"/>
      <c r="H186" s="267"/>
      <c r="I186" s="268"/>
      <c r="J186" s="266"/>
      <c r="K186" s="268"/>
      <c r="L186" s="55" t="str">
        <f t="shared" si="9"/>
        <v/>
      </c>
      <c r="M186" s="41"/>
    </row>
    <row r="187" spans="2:13" ht="30" customHeight="1">
      <c r="B187" s="272"/>
      <c r="C187" s="273"/>
      <c r="D187" s="263"/>
      <c r="E187" s="264"/>
      <c r="F187" s="265"/>
      <c r="G187" s="266"/>
      <c r="H187" s="267"/>
      <c r="I187" s="268"/>
      <c r="J187" s="266"/>
      <c r="K187" s="268"/>
      <c r="L187" s="55" t="str">
        <f t="shared" si="9"/>
        <v/>
      </c>
      <c r="M187" s="41"/>
    </row>
    <row r="188" spans="2:13" ht="30" customHeight="1">
      <c r="B188" s="274" t="s">
        <v>51</v>
      </c>
      <c r="C188" s="275"/>
      <c r="D188" s="275"/>
      <c r="E188" s="275"/>
      <c r="F188" s="275"/>
      <c r="G188" s="275"/>
      <c r="H188" s="275"/>
      <c r="I188" s="275"/>
      <c r="J188" s="275"/>
      <c r="K188" s="275"/>
      <c r="L188" s="54">
        <f>SUM(L180:L187)</f>
        <v>0</v>
      </c>
      <c r="M188" s="39"/>
    </row>
    <row r="189" spans="2:13" ht="30" customHeight="1">
      <c r="B189" s="255"/>
      <c r="C189" s="256"/>
      <c r="D189" s="257"/>
      <c r="E189" s="258"/>
      <c r="F189" s="258"/>
      <c r="G189" s="258"/>
      <c r="H189" s="258"/>
      <c r="I189" s="258"/>
      <c r="J189" s="258"/>
      <c r="K189" s="258"/>
      <c r="L189" s="259"/>
      <c r="M189" s="38"/>
    </row>
    <row r="190" spans="2:13" ht="38.25" customHeight="1">
      <c r="B190" s="57" t="s">
        <v>50</v>
      </c>
      <c r="C190" s="57"/>
      <c r="D190" s="57"/>
      <c r="E190" s="57"/>
      <c r="F190" s="57"/>
      <c r="G190" s="57"/>
      <c r="H190" s="57"/>
      <c r="I190" s="57"/>
      <c r="J190" s="37"/>
      <c r="M190" s="36" t="s">
        <v>65</v>
      </c>
    </row>
    <row r="191" spans="2:13" ht="24.95" customHeight="1" thickBot="1">
      <c r="E191" s="230" t="s">
        <v>62</v>
      </c>
      <c r="F191" s="230"/>
      <c r="G191" s="230"/>
      <c r="H191" s="230"/>
      <c r="I191" s="231"/>
      <c r="J191" s="231"/>
      <c r="K191" s="231"/>
      <c r="M191" s="50"/>
    </row>
    <row r="192" spans="2:13" ht="24.95" customHeight="1" thickTop="1">
      <c r="E192" s="53" t="s">
        <v>2</v>
      </c>
      <c r="F192" s="52"/>
      <c r="G192" s="51" t="s">
        <v>3</v>
      </c>
      <c r="H192" s="52"/>
      <c r="I192" s="51" t="s">
        <v>4</v>
      </c>
      <c r="J192" s="52"/>
      <c r="K192" s="51" t="s">
        <v>5</v>
      </c>
      <c r="M192" s="50"/>
    </row>
    <row r="193" spans="2:13" ht="24.95" customHeight="1">
      <c r="B193" s="232" t="s">
        <v>61</v>
      </c>
      <c r="C193" s="232"/>
      <c r="M193" s="50"/>
    </row>
    <row r="194" spans="2:13" ht="24.95" customHeight="1">
      <c r="M194" s="50"/>
    </row>
    <row r="195" spans="2:13" s="43" customFormat="1" ht="20.100000000000001" customHeight="1">
      <c r="B195" s="233" t="s">
        <v>60</v>
      </c>
      <c r="C195" s="234"/>
      <c r="D195" s="234"/>
      <c r="E195" s="234"/>
      <c r="F195" s="234"/>
      <c r="G195" s="234"/>
      <c r="H195" s="234"/>
      <c r="I195" s="234"/>
      <c r="J195" s="234"/>
      <c r="K195" s="235"/>
      <c r="M195" s="46"/>
    </row>
    <row r="196" spans="2:13" s="43" customFormat="1" ht="20.100000000000001" customHeight="1">
      <c r="B196" s="49"/>
      <c r="C196" s="47" t="s">
        <v>64</v>
      </c>
      <c r="D196" s="236" t="s">
        <v>59</v>
      </c>
      <c r="E196" s="237"/>
      <c r="F196" s="237"/>
      <c r="G196" s="237"/>
      <c r="H196" s="237"/>
      <c r="I196" s="237"/>
      <c r="J196" s="237"/>
      <c r="K196" s="238"/>
      <c r="L196"/>
      <c r="M196" s="46"/>
    </row>
    <row r="197" spans="2:13" s="43" customFormat="1" ht="20.100000000000001" customHeight="1">
      <c r="B197" s="48"/>
      <c r="C197" s="47" t="s">
        <v>58</v>
      </c>
      <c r="D197" s="239"/>
      <c r="E197" s="240"/>
      <c r="F197" s="240"/>
      <c r="G197" s="240"/>
      <c r="H197" s="240"/>
      <c r="I197" s="240"/>
      <c r="J197" s="240"/>
      <c r="K197" s="241"/>
      <c r="M197" s="46"/>
    </row>
    <row r="198" spans="2:13" s="43" customFormat="1" ht="20.100000000000001" customHeight="1">
      <c r="B198" s="242" t="s">
        <v>57</v>
      </c>
      <c r="C198" s="243"/>
      <c r="D198" s="167" t="s">
        <v>56</v>
      </c>
      <c r="E198" s="168"/>
      <c r="F198" s="244"/>
      <c r="G198" s="167" t="s">
        <v>55</v>
      </c>
      <c r="H198" s="168"/>
      <c r="I198" s="244"/>
      <c r="J198" s="167" t="s">
        <v>54</v>
      </c>
      <c r="K198" s="244"/>
      <c r="L198" s="45" t="s">
        <v>53</v>
      </c>
      <c r="M198" s="44" t="s">
        <v>52</v>
      </c>
    </row>
    <row r="199" spans="2:13" ht="30" customHeight="1">
      <c r="B199" s="272"/>
      <c r="C199" s="273"/>
      <c r="D199" s="263"/>
      <c r="E199" s="264"/>
      <c r="F199" s="265"/>
      <c r="G199" s="266"/>
      <c r="H199" s="267"/>
      <c r="I199" s="268"/>
      <c r="J199" s="266"/>
      <c r="K199" s="268"/>
      <c r="L199" s="55" t="str">
        <f t="shared" ref="L199:L206" si="10">IF(G199*J199=0,"",G199*J199)</f>
        <v/>
      </c>
      <c r="M199" s="41"/>
    </row>
    <row r="200" spans="2:13" ht="30" customHeight="1">
      <c r="B200" s="272"/>
      <c r="C200" s="273"/>
      <c r="D200" s="263"/>
      <c r="E200" s="264"/>
      <c r="F200" s="265"/>
      <c r="G200" s="266"/>
      <c r="H200" s="267"/>
      <c r="I200" s="268"/>
      <c r="J200" s="266"/>
      <c r="K200" s="268"/>
      <c r="L200" s="55" t="str">
        <f t="shared" si="10"/>
        <v/>
      </c>
      <c r="M200" s="41"/>
    </row>
    <row r="201" spans="2:13" ht="30" customHeight="1">
      <c r="B201" s="272"/>
      <c r="C201" s="273"/>
      <c r="D201" s="263"/>
      <c r="E201" s="264"/>
      <c r="F201" s="265"/>
      <c r="G201" s="266"/>
      <c r="H201" s="267"/>
      <c r="I201" s="268"/>
      <c r="J201" s="266"/>
      <c r="K201" s="268"/>
      <c r="L201" s="55" t="str">
        <f t="shared" si="10"/>
        <v/>
      </c>
      <c r="M201" s="41"/>
    </row>
    <row r="202" spans="2:13" ht="30" customHeight="1">
      <c r="B202" s="272"/>
      <c r="C202" s="273"/>
      <c r="D202" s="263"/>
      <c r="E202" s="264"/>
      <c r="F202" s="265"/>
      <c r="G202" s="266"/>
      <c r="H202" s="267"/>
      <c r="I202" s="268"/>
      <c r="J202" s="266"/>
      <c r="K202" s="268"/>
      <c r="L202" s="55" t="str">
        <f t="shared" si="10"/>
        <v/>
      </c>
      <c r="M202" s="41"/>
    </row>
    <row r="203" spans="2:13" ht="30" customHeight="1">
      <c r="B203" s="272"/>
      <c r="C203" s="273"/>
      <c r="D203" s="263"/>
      <c r="E203" s="264"/>
      <c r="F203" s="265"/>
      <c r="G203" s="266"/>
      <c r="H203" s="267"/>
      <c r="I203" s="268"/>
      <c r="J203" s="266"/>
      <c r="K203" s="268"/>
      <c r="L203" s="55" t="str">
        <f t="shared" si="10"/>
        <v/>
      </c>
      <c r="M203" s="41"/>
    </row>
    <row r="204" spans="2:13" ht="30" customHeight="1">
      <c r="B204" s="272"/>
      <c r="C204" s="273"/>
      <c r="D204" s="263"/>
      <c r="E204" s="264"/>
      <c r="F204" s="265"/>
      <c r="G204" s="266"/>
      <c r="H204" s="267"/>
      <c r="I204" s="268"/>
      <c r="J204" s="266"/>
      <c r="K204" s="268"/>
      <c r="L204" s="55" t="str">
        <f t="shared" si="10"/>
        <v/>
      </c>
      <c r="M204" s="41"/>
    </row>
    <row r="205" spans="2:13" ht="30" customHeight="1">
      <c r="B205" s="272"/>
      <c r="C205" s="273"/>
      <c r="D205" s="263"/>
      <c r="E205" s="264"/>
      <c r="F205" s="265"/>
      <c r="G205" s="266"/>
      <c r="H205" s="267"/>
      <c r="I205" s="268"/>
      <c r="J205" s="266"/>
      <c r="K205" s="268"/>
      <c r="L205" s="55" t="str">
        <f t="shared" si="10"/>
        <v/>
      </c>
      <c r="M205" s="41"/>
    </row>
    <row r="206" spans="2:13" ht="30" customHeight="1">
      <c r="B206" s="272"/>
      <c r="C206" s="273"/>
      <c r="D206" s="263"/>
      <c r="E206" s="264"/>
      <c r="F206" s="265"/>
      <c r="G206" s="266"/>
      <c r="H206" s="267"/>
      <c r="I206" s="268"/>
      <c r="J206" s="266"/>
      <c r="K206" s="268"/>
      <c r="L206" s="55" t="str">
        <f t="shared" si="10"/>
        <v/>
      </c>
      <c r="M206" s="41"/>
    </row>
    <row r="207" spans="2:13" ht="30" customHeight="1">
      <c r="B207" s="274" t="s">
        <v>51</v>
      </c>
      <c r="C207" s="275"/>
      <c r="D207" s="275"/>
      <c r="E207" s="275"/>
      <c r="F207" s="275"/>
      <c r="G207" s="275"/>
      <c r="H207" s="275"/>
      <c r="I207" s="275"/>
      <c r="J207" s="275"/>
      <c r="K207" s="275"/>
      <c r="L207" s="54">
        <f>SUM(L199:L206)</f>
        <v>0</v>
      </c>
      <c r="M207" s="39"/>
    </row>
    <row r="208" spans="2:13" ht="30" customHeight="1">
      <c r="B208" s="255"/>
      <c r="C208" s="256"/>
      <c r="D208" s="257"/>
      <c r="E208" s="258"/>
      <c r="F208" s="258"/>
      <c r="G208" s="258"/>
      <c r="H208" s="258"/>
      <c r="I208" s="258"/>
      <c r="J208" s="258"/>
      <c r="K208" s="258"/>
      <c r="L208" s="259"/>
      <c r="M208" s="38"/>
    </row>
    <row r="209" spans="2:13" ht="38.25" customHeight="1">
      <c r="B209" s="57" t="s">
        <v>50</v>
      </c>
      <c r="C209" s="57"/>
      <c r="D209" s="57"/>
      <c r="E209" s="57"/>
      <c r="F209" s="57"/>
      <c r="G209" s="57"/>
      <c r="H209" s="57"/>
      <c r="I209" s="57"/>
      <c r="J209" s="37"/>
      <c r="M209" s="36" t="s">
        <v>65</v>
      </c>
    </row>
    <row r="210" spans="2:13" ht="24.95" customHeight="1" thickBot="1">
      <c r="E210" s="230" t="s">
        <v>62</v>
      </c>
      <c r="F210" s="230"/>
      <c r="G210" s="230"/>
      <c r="H210" s="230"/>
      <c r="I210" s="231"/>
      <c r="J210" s="231"/>
      <c r="K210" s="231"/>
      <c r="M210" s="50"/>
    </row>
    <row r="211" spans="2:13" ht="24.95" customHeight="1" thickTop="1">
      <c r="E211" s="53" t="s">
        <v>2</v>
      </c>
      <c r="F211" s="52"/>
      <c r="G211" s="51" t="s">
        <v>3</v>
      </c>
      <c r="H211" s="52"/>
      <c r="I211" s="51" t="s">
        <v>4</v>
      </c>
      <c r="J211" s="52"/>
      <c r="K211" s="51" t="s">
        <v>5</v>
      </c>
      <c r="M211" s="50"/>
    </row>
    <row r="212" spans="2:13" ht="24.95" customHeight="1">
      <c r="B212" s="232" t="s">
        <v>61</v>
      </c>
      <c r="C212" s="232"/>
      <c r="M212" s="50"/>
    </row>
    <row r="213" spans="2:13" ht="24.95" customHeight="1">
      <c r="M213" s="50"/>
    </row>
    <row r="214" spans="2:13" s="43" customFormat="1" ht="20.100000000000001" customHeight="1">
      <c r="B214" s="233" t="s">
        <v>60</v>
      </c>
      <c r="C214" s="234"/>
      <c r="D214" s="234"/>
      <c r="E214" s="234"/>
      <c r="F214" s="234"/>
      <c r="G214" s="234"/>
      <c r="H214" s="234"/>
      <c r="I214" s="234"/>
      <c r="J214" s="234"/>
      <c r="K214" s="235"/>
      <c r="M214" s="46"/>
    </row>
    <row r="215" spans="2:13" s="43" customFormat="1" ht="20.100000000000001" customHeight="1">
      <c r="B215" s="49"/>
      <c r="C215" s="47" t="s">
        <v>64</v>
      </c>
      <c r="D215" s="236" t="s">
        <v>59</v>
      </c>
      <c r="E215" s="237"/>
      <c r="F215" s="237"/>
      <c r="G215" s="237"/>
      <c r="H215" s="237"/>
      <c r="I215" s="237"/>
      <c r="J215" s="237"/>
      <c r="K215" s="238"/>
      <c r="L215"/>
      <c r="M215" s="46"/>
    </row>
    <row r="216" spans="2:13" s="43" customFormat="1" ht="20.100000000000001" customHeight="1">
      <c r="B216" s="48"/>
      <c r="C216" s="47" t="s">
        <v>58</v>
      </c>
      <c r="D216" s="239"/>
      <c r="E216" s="240"/>
      <c r="F216" s="240"/>
      <c r="G216" s="240"/>
      <c r="H216" s="240"/>
      <c r="I216" s="240"/>
      <c r="J216" s="240"/>
      <c r="K216" s="241"/>
      <c r="M216" s="46"/>
    </row>
    <row r="217" spans="2:13" s="43" customFormat="1" ht="20.100000000000001" customHeight="1">
      <c r="B217" s="242" t="s">
        <v>57</v>
      </c>
      <c r="C217" s="243"/>
      <c r="D217" s="167" t="s">
        <v>56</v>
      </c>
      <c r="E217" s="168"/>
      <c r="F217" s="244"/>
      <c r="G217" s="167" t="s">
        <v>55</v>
      </c>
      <c r="H217" s="168"/>
      <c r="I217" s="244"/>
      <c r="J217" s="167" t="s">
        <v>54</v>
      </c>
      <c r="K217" s="244"/>
      <c r="L217" s="45" t="s">
        <v>53</v>
      </c>
      <c r="M217" s="44" t="s">
        <v>52</v>
      </c>
    </row>
    <row r="218" spans="2:13" ht="30" customHeight="1">
      <c r="B218" s="272"/>
      <c r="C218" s="273"/>
      <c r="D218" s="263"/>
      <c r="E218" s="264"/>
      <c r="F218" s="265"/>
      <c r="G218" s="266"/>
      <c r="H218" s="267"/>
      <c r="I218" s="268"/>
      <c r="J218" s="266"/>
      <c r="K218" s="268"/>
      <c r="L218" s="55" t="str">
        <f t="shared" ref="L218:L225" si="11">IF(G218*J218=0,"",G218*J218)</f>
        <v/>
      </c>
      <c r="M218" s="41"/>
    </row>
    <row r="219" spans="2:13" ht="30" customHeight="1">
      <c r="B219" s="272"/>
      <c r="C219" s="273"/>
      <c r="D219" s="263"/>
      <c r="E219" s="264"/>
      <c r="F219" s="265"/>
      <c r="G219" s="266"/>
      <c r="H219" s="267"/>
      <c r="I219" s="268"/>
      <c r="J219" s="266"/>
      <c r="K219" s="268"/>
      <c r="L219" s="55" t="str">
        <f t="shared" si="11"/>
        <v/>
      </c>
      <c r="M219" s="41"/>
    </row>
    <row r="220" spans="2:13" ht="30" customHeight="1">
      <c r="B220" s="272"/>
      <c r="C220" s="273"/>
      <c r="D220" s="263"/>
      <c r="E220" s="264"/>
      <c r="F220" s="265"/>
      <c r="G220" s="266"/>
      <c r="H220" s="267"/>
      <c r="I220" s="268"/>
      <c r="J220" s="266"/>
      <c r="K220" s="268"/>
      <c r="L220" s="55" t="str">
        <f t="shared" si="11"/>
        <v/>
      </c>
      <c r="M220" s="41"/>
    </row>
    <row r="221" spans="2:13" ht="30" customHeight="1">
      <c r="B221" s="272"/>
      <c r="C221" s="273"/>
      <c r="D221" s="263"/>
      <c r="E221" s="264"/>
      <c r="F221" s="265"/>
      <c r="G221" s="266"/>
      <c r="H221" s="267"/>
      <c r="I221" s="268"/>
      <c r="J221" s="266"/>
      <c r="K221" s="268"/>
      <c r="L221" s="55" t="str">
        <f t="shared" si="11"/>
        <v/>
      </c>
      <c r="M221" s="41"/>
    </row>
    <row r="222" spans="2:13" ht="30" customHeight="1">
      <c r="B222" s="272"/>
      <c r="C222" s="273"/>
      <c r="D222" s="263"/>
      <c r="E222" s="264"/>
      <c r="F222" s="265"/>
      <c r="G222" s="266"/>
      <c r="H222" s="267"/>
      <c r="I222" s="268"/>
      <c r="J222" s="266"/>
      <c r="K222" s="268"/>
      <c r="L222" s="55" t="str">
        <f t="shared" si="11"/>
        <v/>
      </c>
      <c r="M222" s="41"/>
    </row>
    <row r="223" spans="2:13" ht="30" customHeight="1">
      <c r="B223" s="272"/>
      <c r="C223" s="273"/>
      <c r="D223" s="263"/>
      <c r="E223" s="264"/>
      <c r="F223" s="265"/>
      <c r="G223" s="266"/>
      <c r="H223" s="267"/>
      <c r="I223" s="268"/>
      <c r="J223" s="266"/>
      <c r="K223" s="268"/>
      <c r="L223" s="55" t="str">
        <f t="shared" si="11"/>
        <v/>
      </c>
      <c r="M223" s="41"/>
    </row>
    <row r="224" spans="2:13" ht="30" customHeight="1">
      <c r="B224" s="272"/>
      <c r="C224" s="273"/>
      <c r="D224" s="263"/>
      <c r="E224" s="264"/>
      <c r="F224" s="265"/>
      <c r="G224" s="266"/>
      <c r="H224" s="267"/>
      <c r="I224" s="268"/>
      <c r="J224" s="266"/>
      <c r="K224" s="268"/>
      <c r="L224" s="55" t="str">
        <f t="shared" si="11"/>
        <v/>
      </c>
      <c r="M224" s="41"/>
    </row>
    <row r="225" spans="2:13" ht="30" customHeight="1">
      <c r="B225" s="272"/>
      <c r="C225" s="273"/>
      <c r="D225" s="263"/>
      <c r="E225" s="264"/>
      <c r="F225" s="265"/>
      <c r="G225" s="266"/>
      <c r="H225" s="267"/>
      <c r="I225" s="268"/>
      <c r="J225" s="266"/>
      <c r="K225" s="268"/>
      <c r="L225" s="55" t="str">
        <f t="shared" si="11"/>
        <v/>
      </c>
      <c r="M225" s="41"/>
    </row>
    <row r="226" spans="2:13" ht="30" customHeight="1">
      <c r="B226" s="274" t="s">
        <v>51</v>
      </c>
      <c r="C226" s="275"/>
      <c r="D226" s="275"/>
      <c r="E226" s="275"/>
      <c r="F226" s="275"/>
      <c r="G226" s="275"/>
      <c r="H226" s="275"/>
      <c r="I226" s="275"/>
      <c r="J226" s="275"/>
      <c r="K226" s="275"/>
      <c r="L226" s="54">
        <f>SUM(L218:L225)</f>
        <v>0</v>
      </c>
      <c r="M226" s="39"/>
    </row>
    <row r="227" spans="2:13" ht="30" customHeight="1">
      <c r="B227" s="255"/>
      <c r="C227" s="256"/>
      <c r="D227" s="257"/>
      <c r="E227" s="258"/>
      <c r="F227" s="258"/>
      <c r="G227" s="258"/>
      <c r="H227" s="258"/>
      <c r="I227" s="258"/>
      <c r="J227" s="258"/>
      <c r="K227" s="258"/>
      <c r="L227" s="259"/>
      <c r="M227" s="38"/>
    </row>
    <row r="228" spans="2:13" ht="38.25" customHeight="1">
      <c r="B228" s="57" t="s">
        <v>50</v>
      </c>
      <c r="C228" s="57"/>
      <c r="D228" s="57"/>
      <c r="E228" s="57"/>
      <c r="F228" s="57"/>
      <c r="G228" s="57"/>
      <c r="H228" s="57"/>
      <c r="I228" s="57"/>
      <c r="J228" s="37"/>
      <c r="M228" s="36" t="s">
        <v>65</v>
      </c>
    </row>
    <row r="229" spans="2:13" ht="24.95" customHeight="1" thickBot="1">
      <c r="E229" s="230" t="s">
        <v>62</v>
      </c>
      <c r="F229" s="230"/>
      <c r="G229" s="230"/>
      <c r="H229" s="230"/>
      <c r="I229" s="231"/>
      <c r="J229" s="231"/>
      <c r="K229" s="231"/>
      <c r="M229" s="50"/>
    </row>
    <row r="230" spans="2:13" ht="24.95" customHeight="1" thickTop="1">
      <c r="E230" s="53" t="s">
        <v>2</v>
      </c>
      <c r="F230" s="52"/>
      <c r="G230" s="51" t="s">
        <v>3</v>
      </c>
      <c r="H230" s="52"/>
      <c r="I230" s="51" t="s">
        <v>4</v>
      </c>
      <c r="J230" s="52"/>
      <c r="K230" s="51" t="s">
        <v>5</v>
      </c>
      <c r="M230" s="50"/>
    </row>
    <row r="231" spans="2:13" ht="24.95" customHeight="1">
      <c r="B231" s="232" t="s">
        <v>61</v>
      </c>
      <c r="C231" s="232"/>
      <c r="M231" s="50"/>
    </row>
    <row r="232" spans="2:13" ht="24.95" customHeight="1">
      <c r="M232" s="50"/>
    </row>
    <row r="233" spans="2:13" s="43" customFormat="1" ht="20.100000000000001" customHeight="1">
      <c r="B233" s="233" t="s">
        <v>60</v>
      </c>
      <c r="C233" s="234"/>
      <c r="D233" s="234"/>
      <c r="E233" s="234"/>
      <c r="F233" s="234"/>
      <c r="G233" s="234"/>
      <c r="H233" s="234"/>
      <c r="I233" s="234"/>
      <c r="J233" s="234"/>
      <c r="K233" s="235"/>
      <c r="M233" s="46"/>
    </row>
    <row r="234" spans="2:13" s="43" customFormat="1" ht="20.100000000000001" customHeight="1">
      <c r="B234" s="49"/>
      <c r="C234" s="47" t="s">
        <v>64</v>
      </c>
      <c r="D234" s="236" t="s">
        <v>59</v>
      </c>
      <c r="E234" s="237"/>
      <c r="F234" s="237"/>
      <c r="G234" s="237"/>
      <c r="H234" s="237"/>
      <c r="I234" s="237"/>
      <c r="J234" s="237"/>
      <c r="K234" s="238"/>
      <c r="L234"/>
      <c r="M234" s="46"/>
    </row>
    <row r="235" spans="2:13" s="43" customFormat="1" ht="20.100000000000001" customHeight="1">
      <c r="B235" s="48"/>
      <c r="C235" s="47" t="s">
        <v>58</v>
      </c>
      <c r="D235" s="239"/>
      <c r="E235" s="240"/>
      <c r="F235" s="240"/>
      <c r="G235" s="240"/>
      <c r="H235" s="240"/>
      <c r="I235" s="240"/>
      <c r="J235" s="240"/>
      <c r="K235" s="241"/>
      <c r="M235" s="46"/>
    </row>
    <row r="236" spans="2:13" s="43" customFormat="1" ht="20.100000000000001" customHeight="1">
      <c r="B236" s="242" t="s">
        <v>57</v>
      </c>
      <c r="C236" s="243"/>
      <c r="D236" s="167" t="s">
        <v>56</v>
      </c>
      <c r="E236" s="168"/>
      <c r="F236" s="244"/>
      <c r="G236" s="167" t="s">
        <v>55</v>
      </c>
      <c r="H236" s="168"/>
      <c r="I236" s="244"/>
      <c r="J236" s="167" t="s">
        <v>54</v>
      </c>
      <c r="K236" s="244"/>
      <c r="L236" s="45" t="s">
        <v>53</v>
      </c>
      <c r="M236" s="44" t="s">
        <v>52</v>
      </c>
    </row>
    <row r="237" spans="2:13" ht="30" customHeight="1">
      <c r="B237" s="272"/>
      <c r="C237" s="273"/>
      <c r="D237" s="263"/>
      <c r="E237" s="264"/>
      <c r="F237" s="265"/>
      <c r="G237" s="266"/>
      <c r="H237" s="267"/>
      <c r="I237" s="268"/>
      <c r="J237" s="266"/>
      <c r="K237" s="268"/>
      <c r="L237" s="55" t="str">
        <f t="shared" ref="L237:L244" si="12">IF(G237*J237=0,"",G237*J237)</f>
        <v/>
      </c>
      <c r="M237" s="41"/>
    </row>
    <row r="238" spans="2:13" ht="30" customHeight="1">
      <c r="B238" s="272"/>
      <c r="C238" s="273"/>
      <c r="D238" s="263"/>
      <c r="E238" s="264"/>
      <c r="F238" s="265"/>
      <c r="G238" s="266"/>
      <c r="H238" s="267"/>
      <c r="I238" s="268"/>
      <c r="J238" s="266"/>
      <c r="K238" s="268"/>
      <c r="L238" s="55" t="str">
        <f t="shared" si="12"/>
        <v/>
      </c>
      <c r="M238" s="41"/>
    </row>
    <row r="239" spans="2:13" ht="30" customHeight="1">
      <c r="B239" s="272"/>
      <c r="C239" s="273"/>
      <c r="D239" s="263"/>
      <c r="E239" s="264"/>
      <c r="F239" s="265"/>
      <c r="G239" s="266"/>
      <c r="H239" s="267"/>
      <c r="I239" s="268"/>
      <c r="J239" s="266"/>
      <c r="K239" s="268"/>
      <c r="L239" s="55" t="str">
        <f t="shared" si="12"/>
        <v/>
      </c>
      <c r="M239" s="41"/>
    </row>
    <row r="240" spans="2:13" ht="30" customHeight="1">
      <c r="B240" s="272"/>
      <c r="C240" s="273"/>
      <c r="D240" s="263"/>
      <c r="E240" s="264"/>
      <c r="F240" s="265"/>
      <c r="G240" s="266"/>
      <c r="H240" s="267"/>
      <c r="I240" s="268"/>
      <c r="J240" s="266"/>
      <c r="K240" s="268"/>
      <c r="L240" s="55" t="str">
        <f t="shared" si="12"/>
        <v/>
      </c>
      <c r="M240" s="41"/>
    </row>
    <row r="241" spans="2:13" ht="30" customHeight="1">
      <c r="B241" s="272"/>
      <c r="C241" s="273"/>
      <c r="D241" s="263"/>
      <c r="E241" s="264"/>
      <c r="F241" s="265"/>
      <c r="G241" s="266"/>
      <c r="H241" s="267"/>
      <c r="I241" s="268"/>
      <c r="J241" s="266"/>
      <c r="K241" s="268"/>
      <c r="L241" s="55" t="str">
        <f t="shared" si="12"/>
        <v/>
      </c>
      <c r="M241" s="41"/>
    </row>
    <row r="242" spans="2:13" ht="30" customHeight="1">
      <c r="B242" s="272"/>
      <c r="C242" s="273"/>
      <c r="D242" s="263"/>
      <c r="E242" s="264"/>
      <c r="F242" s="265"/>
      <c r="G242" s="266"/>
      <c r="H242" s="267"/>
      <c r="I242" s="268"/>
      <c r="J242" s="266"/>
      <c r="K242" s="268"/>
      <c r="L242" s="55" t="str">
        <f t="shared" si="12"/>
        <v/>
      </c>
      <c r="M242" s="41"/>
    </row>
    <row r="243" spans="2:13" ht="30" customHeight="1">
      <c r="B243" s="272"/>
      <c r="C243" s="273"/>
      <c r="D243" s="263"/>
      <c r="E243" s="264"/>
      <c r="F243" s="265"/>
      <c r="G243" s="266"/>
      <c r="H243" s="267"/>
      <c r="I243" s="268"/>
      <c r="J243" s="266"/>
      <c r="K243" s="268"/>
      <c r="L243" s="55" t="str">
        <f t="shared" si="12"/>
        <v/>
      </c>
      <c r="M243" s="41"/>
    </row>
    <row r="244" spans="2:13" ht="30" customHeight="1">
      <c r="B244" s="272"/>
      <c r="C244" s="273"/>
      <c r="D244" s="263"/>
      <c r="E244" s="264"/>
      <c r="F244" s="265"/>
      <c r="G244" s="266"/>
      <c r="H244" s="267"/>
      <c r="I244" s="268"/>
      <c r="J244" s="266"/>
      <c r="K244" s="268"/>
      <c r="L244" s="55" t="str">
        <f t="shared" si="12"/>
        <v/>
      </c>
      <c r="M244" s="41"/>
    </row>
    <row r="245" spans="2:13" ht="30" customHeight="1">
      <c r="B245" s="274" t="s">
        <v>51</v>
      </c>
      <c r="C245" s="275"/>
      <c r="D245" s="275"/>
      <c r="E245" s="275"/>
      <c r="F245" s="275"/>
      <c r="G245" s="275"/>
      <c r="H245" s="275"/>
      <c r="I245" s="275"/>
      <c r="J245" s="275"/>
      <c r="K245" s="275"/>
      <c r="L245" s="54">
        <f>SUM(L237:L244)</f>
        <v>0</v>
      </c>
      <c r="M245" s="39"/>
    </row>
    <row r="246" spans="2:13" ht="30" customHeight="1">
      <c r="B246" s="255"/>
      <c r="C246" s="256"/>
      <c r="D246" s="257"/>
      <c r="E246" s="258"/>
      <c r="F246" s="258"/>
      <c r="G246" s="258"/>
      <c r="H246" s="258"/>
      <c r="I246" s="258"/>
      <c r="J246" s="258"/>
      <c r="K246" s="258"/>
      <c r="L246" s="259"/>
      <c r="M246" s="38"/>
    </row>
    <row r="247" spans="2:13" ht="38.25" customHeight="1">
      <c r="B247" s="57" t="s">
        <v>50</v>
      </c>
      <c r="C247" s="57"/>
      <c r="D247" s="57"/>
      <c r="E247" s="57"/>
      <c r="F247" s="57"/>
      <c r="G247" s="57"/>
      <c r="H247" s="57"/>
      <c r="I247" s="57"/>
      <c r="J247" s="37"/>
      <c r="M247" s="36" t="s">
        <v>65</v>
      </c>
    </row>
    <row r="248" spans="2:13" ht="24.95" customHeight="1" thickBot="1">
      <c r="E248" s="230" t="s">
        <v>62</v>
      </c>
      <c r="F248" s="230"/>
      <c r="G248" s="230"/>
      <c r="H248" s="230"/>
      <c r="I248" s="231"/>
      <c r="J248" s="231"/>
      <c r="K248" s="231"/>
      <c r="M248" s="50"/>
    </row>
    <row r="249" spans="2:13" ht="24.95" customHeight="1" thickTop="1">
      <c r="E249" s="53" t="s">
        <v>2</v>
      </c>
      <c r="F249" s="52"/>
      <c r="G249" s="51" t="s">
        <v>3</v>
      </c>
      <c r="H249" s="52"/>
      <c r="I249" s="51" t="s">
        <v>4</v>
      </c>
      <c r="J249" s="52"/>
      <c r="K249" s="51" t="s">
        <v>5</v>
      </c>
      <c r="M249" s="50"/>
    </row>
    <row r="250" spans="2:13" ht="24.95" customHeight="1">
      <c r="B250" s="232" t="s">
        <v>61</v>
      </c>
      <c r="C250" s="232"/>
      <c r="M250" s="50"/>
    </row>
    <row r="251" spans="2:13" ht="24.95" customHeight="1">
      <c r="M251" s="50"/>
    </row>
    <row r="252" spans="2:13" s="43" customFormat="1" ht="20.100000000000001" customHeight="1">
      <c r="B252" s="233" t="s">
        <v>60</v>
      </c>
      <c r="C252" s="234"/>
      <c r="D252" s="234"/>
      <c r="E252" s="234"/>
      <c r="F252" s="234"/>
      <c r="G252" s="234"/>
      <c r="H252" s="234"/>
      <c r="I252" s="234"/>
      <c r="J252" s="234"/>
      <c r="K252" s="235"/>
      <c r="M252" s="46"/>
    </row>
    <row r="253" spans="2:13" s="43" customFormat="1" ht="20.100000000000001" customHeight="1">
      <c r="B253" s="49"/>
      <c r="C253" s="47" t="s">
        <v>64</v>
      </c>
      <c r="D253" s="236" t="s">
        <v>59</v>
      </c>
      <c r="E253" s="237"/>
      <c r="F253" s="237"/>
      <c r="G253" s="237"/>
      <c r="H253" s="237"/>
      <c r="I253" s="237"/>
      <c r="J253" s="237"/>
      <c r="K253" s="238"/>
      <c r="L253"/>
      <c r="M253" s="46"/>
    </row>
    <row r="254" spans="2:13" s="43" customFormat="1" ht="20.100000000000001" customHeight="1">
      <c r="B254" s="48"/>
      <c r="C254" s="47" t="s">
        <v>58</v>
      </c>
      <c r="D254" s="239"/>
      <c r="E254" s="240"/>
      <c r="F254" s="240"/>
      <c r="G254" s="240"/>
      <c r="H254" s="240"/>
      <c r="I254" s="240"/>
      <c r="J254" s="240"/>
      <c r="K254" s="241"/>
      <c r="M254" s="46"/>
    </row>
    <row r="255" spans="2:13" s="43" customFormat="1" ht="20.100000000000001" customHeight="1">
      <c r="B255" s="242" t="s">
        <v>57</v>
      </c>
      <c r="C255" s="243"/>
      <c r="D255" s="167" t="s">
        <v>56</v>
      </c>
      <c r="E255" s="168"/>
      <c r="F255" s="244"/>
      <c r="G255" s="167" t="s">
        <v>55</v>
      </c>
      <c r="H255" s="168"/>
      <c r="I255" s="244"/>
      <c r="J255" s="167" t="s">
        <v>54</v>
      </c>
      <c r="K255" s="244"/>
      <c r="L255" s="45" t="s">
        <v>53</v>
      </c>
      <c r="M255" s="44" t="s">
        <v>52</v>
      </c>
    </row>
    <row r="256" spans="2:13" ht="30" customHeight="1">
      <c r="B256" s="272"/>
      <c r="C256" s="273"/>
      <c r="D256" s="263"/>
      <c r="E256" s="264"/>
      <c r="F256" s="265"/>
      <c r="G256" s="266"/>
      <c r="H256" s="267"/>
      <c r="I256" s="268"/>
      <c r="J256" s="266"/>
      <c r="K256" s="268"/>
      <c r="L256" s="55" t="str">
        <f t="shared" ref="L256:L263" si="13">IF(G256*J256=0,"",G256*J256)</f>
        <v/>
      </c>
      <c r="M256" s="41"/>
    </row>
    <row r="257" spans="2:13" ht="30" customHeight="1">
      <c r="B257" s="272"/>
      <c r="C257" s="273"/>
      <c r="D257" s="263"/>
      <c r="E257" s="264"/>
      <c r="F257" s="265"/>
      <c r="G257" s="266"/>
      <c r="H257" s="267"/>
      <c r="I257" s="268"/>
      <c r="J257" s="266"/>
      <c r="K257" s="268"/>
      <c r="L257" s="55" t="str">
        <f t="shared" si="13"/>
        <v/>
      </c>
      <c r="M257" s="41"/>
    </row>
    <row r="258" spans="2:13" ht="30" customHeight="1">
      <c r="B258" s="272"/>
      <c r="C258" s="273"/>
      <c r="D258" s="263"/>
      <c r="E258" s="264"/>
      <c r="F258" s="265"/>
      <c r="G258" s="266"/>
      <c r="H258" s="267"/>
      <c r="I258" s="268"/>
      <c r="J258" s="266"/>
      <c r="K258" s="268"/>
      <c r="L258" s="55" t="str">
        <f t="shared" si="13"/>
        <v/>
      </c>
      <c r="M258" s="41"/>
    </row>
    <row r="259" spans="2:13" ht="30" customHeight="1">
      <c r="B259" s="272"/>
      <c r="C259" s="273"/>
      <c r="D259" s="263"/>
      <c r="E259" s="264"/>
      <c r="F259" s="265"/>
      <c r="G259" s="266"/>
      <c r="H259" s="267"/>
      <c r="I259" s="268"/>
      <c r="J259" s="266"/>
      <c r="K259" s="268"/>
      <c r="L259" s="55" t="str">
        <f t="shared" si="13"/>
        <v/>
      </c>
      <c r="M259" s="41"/>
    </row>
    <row r="260" spans="2:13" ht="30" customHeight="1">
      <c r="B260" s="272"/>
      <c r="C260" s="273"/>
      <c r="D260" s="263"/>
      <c r="E260" s="264"/>
      <c r="F260" s="265"/>
      <c r="G260" s="266"/>
      <c r="H260" s="267"/>
      <c r="I260" s="268"/>
      <c r="J260" s="266"/>
      <c r="K260" s="268"/>
      <c r="L260" s="55" t="str">
        <f t="shared" si="13"/>
        <v/>
      </c>
      <c r="M260" s="41"/>
    </row>
    <row r="261" spans="2:13" ht="30" customHeight="1">
      <c r="B261" s="272"/>
      <c r="C261" s="273"/>
      <c r="D261" s="263"/>
      <c r="E261" s="264"/>
      <c r="F261" s="265"/>
      <c r="G261" s="266"/>
      <c r="H261" s="267"/>
      <c r="I261" s="268"/>
      <c r="J261" s="266"/>
      <c r="K261" s="268"/>
      <c r="L261" s="55" t="str">
        <f t="shared" si="13"/>
        <v/>
      </c>
      <c r="M261" s="41"/>
    </row>
    <row r="262" spans="2:13" ht="30" customHeight="1">
      <c r="B262" s="272"/>
      <c r="C262" s="273"/>
      <c r="D262" s="263"/>
      <c r="E262" s="264"/>
      <c r="F262" s="265"/>
      <c r="G262" s="266"/>
      <c r="H262" s="267"/>
      <c r="I262" s="268"/>
      <c r="J262" s="266"/>
      <c r="K262" s="268"/>
      <c r="L262" s="55" t="str">
        <f t="shared" si="13"/>
        <v/>
      </c>
      <c r="M262" s="41"/>
    </row>
    <row r="263" spans="2:13" ht="30" customHeight="1">
      <c r="B263" s="272"/>
      <c r="C263" s="273"/>
      <c r="D263" s="263"/>
      <c r="E263" s="264"/>
      <c r="F263" s="265"/>
      <c r="G263" s="266"/>
      <c r="H263" s="267"/>
      <c r="I263" s="268"/>
      <c r="J263" s="266"/>
      <c r="K263" s="268"/>
      <c r="L263" s="55" t="str">
        <f t="shared" si="13"/>
        <v/>
      </c>
      <c r="M263" s="41"/>
    </row>
    <row r="264" spans="2:13" ht="30" customHeight="1">
      <c r="B264" s="274" t="s">
        <v>51</v>
      </c>
      <c r="C264" s="275"/>
      <c r="D264" s="275"/>
      <c r="E264" s="275"/>
      <c r="F264" s="275"/>
      <c r="G264" s="275"/>
      <c r="H264" s="275"/>
      <c r="I264" s="275"/>
      <c r="J264" s="275"/>
      <c r="K264" s="275"/>
      <c r="L264" s="54">
        <f>SUM(L256:L263)</f>
        <v>0</v>
      </c>
      <c r="M264" s="39"/>
    </row>
    <row r="265" spans="2:13" ht="30" customHeight="1">
      <c r="B265" s="255"/>
      <c r="C265" s="256"/>
      <c r="D265" s="257"/>
      <c r="E265" s="258"/>
      <c r="F265" s="258"/>
      <c r="G265" s="258"/>
      <c r="H265" s="258"/>
      <c r="I265" s="258"/>
      <c r="J265" s="258"/>
      <c r="K265" s="258"/>
      <c r="L265" s="259"/>
      <c r="M265" s="38"/>
    </row>
    <row r="266" spans="2:13" ht="38.25" customHeight="1">
      <c r="B266" s="57" t="s">
        <v>50</v>
      </c>
      <c r="C266" s="57"/>
      <c r="D266" s="57"/>
      <c r="E266" s="57"/>
      <c r="F266" s="57"/>
      <c r="G266" s="57"/>
      <c r="H266" s="57"/>
      <c r="I266" s="57"/>
      <c r="J266" s="37"/>
      <c r="M266" s="36" t="s">
        <v>65</v>
      </c>
    </row>
    <row r="267" spans="2:13" ht="24.95" customHeight="1" thickBot="1">
      <c r="E267" s="230" t="s">
        <v>62</v>
      </c>
      <c r="F267" s="230"/>
      <c r="G267" s="230"/>
      <c r="H267" s="230"/>
      <c r="I267" s="231"/>
      <c r="J267" s="231"/>
      <c r="K267" s="231"/>
      <c r="M267" s="50"/>
    </row>
    <row r="268" spans="2:13" ht="24.95" customHeight="1" thickTop="1">
      <c r="E268" s="53" t="s">
        <v>2</v>
      </c>
      <c r="F268" s="52"/>
      <c r="G268" s="51" t="s">
        <v>3</v>
      </c>
      <c r="H268" s="52"/>
      <c r="I268" s="51" t="s">
        <v>4</v>
      </c>
      <c r="J268" s="52"/>
      <c r="K268" s="51" t="s">
        <v>5</v>
      </c>
      <c r="M268" s="50"/>
    </row>
    <row r="269" spans="2:13" ht="24.95" customHeight="1">
      <c r="B269" s="232" t="s">
        <v>61</v>
      </c>
      <c r="C269" s="232"/>
      <c r="M269" s="50"/>
    </row>
    <row r="270" spans="2:13" ht="24.95" customHeight="1">
      <c r="M270" s="50"/>
    </row>
    <row r="271" spans="2:13" s="43" customFormat="1" ht="20.100000000000001" customHeight="1">
      <c r="B271" s="233" t="s">
        <v>60</v>
      </c>
      <c r="C271" s="234"/>
      <c r="D271" s="234"/>
      <c r="E271" s="234"/>
      <c r="F271" s="234"/>
      <c r="G271" s="234"/>
      <c r="H271" s="234"/>
      <c r="I271" s="234"/>
      <c r="J271" s="234"/>
      <c r="K271" s="235"/>
      <c r="M271" s="46"/>
    </row>
    <row r="272" spans="2:13" s="43" customFormat="1" ht="20.100000000000001" customHeight="1">
      <c r="B272" s="49"/>
      <c r="C272" s="47" t="s">
        <v>64</v>
      </c>
      <c r="D272" s="236" t="s">
        <v>59</v>
      </c>
      <c r="E272" s="237"/>
      <c r="F272" s="237"/>
      <c r="G272" s="237"/>
      <c r="H272" s="237"/>
      <c r="I272" s="237"/>
      <c r="J272" s="237"/>
      <c r="K272" s="238"/>
      <c r="L272"/>
      <c r="M272" s="46"/>
    </row>
    <row r="273" spans="2:13" s="43" customFormat="1" ht="20.100000000000001" customHeight="1">
      <c r="B273" s="48"/>
      <c r="C273" s="47" t="s">
        <v>58</v>
      </c>
      <c r="D273" s="239"/>
      <c r="E273" s="240"/>
      <c r="F273" s="240"/>
      <c r="G273" s="240"/>
      <c r="H273" s="240"/>
      <c r="I273" s="240"/>
      <c r="J273" s="240"/>
      <c r="K273" s="241"/>
      <c r="M273" s="46"/>
    </row>
    <row r="274" spans="2:13" s="43" customFormat="1" ht="20.100000000000001" customHeight="1">
      <c r="B274" s="242" t="s">
        <v>57</v>
      </c>
      <c r="C274" s="243"/>
      <c r="D274" s="167" t="s">
        <v>56</v>
      </c>
      <c r="E274" s="168"/>
      <c r="F274" s="244"/>
      <c r="G274" s="167" t="s">
        <v>55</v>
      </c>
      <c r="H274" s="168"/>
      <c r="I274" s="244"/>
      <c r="J274" s="167" t="s">
        <v>54</v>
      </c>
      <c r="K274" s="244"/>
      <c r="L274" s="45" t="s">
        <v>53</v>
      </c>
      <c r="M274" s="44" t="s">
        <v>52</v>
      </c>
    </row>
    <row r="275" spans="2:13" ht="30" customHeight="1">
      <c r="B275" s="272"/>
      <c r="C275" s="273"/>
      <c r="D275" s="263"/>
      <c r="E275" s="264"/>
      <c r="F275" s="265"/>
      <c r="G275" s="266"/>
      <c r="H275" s="267"/>
      <c r="I275" s="268"/>
      <c r="J275" s="266"/>
      <c r="K275" s="268"/>
      <c r="L275" s="55" t="str">
        <f t="shared" ref="L275:L282" si="14">IF(G275*J275=0,"",G275*J275)</f>
        <v/>
      </c>
      <c r="M275" s="41"/>
    </row>
    <row r="276" spans="2:13" ht="30" customHeight="1">
      <c r="B276" s="272"/>
      <c r="C276" s="273"/>
      <c r="D276" s="263"/>
      <c r="E276" s="264"/>
      <c r="F276" s="265"/>
      <c r="G276" s="266"/>
      <c r="H276" s="267"/>
      <c r="I276" s="268"/>
      <c r="J276" s="266"/>
      <c r="K276" s="268"/>
      <c r="L276" s="55" t="str">
        <f t="shared" si="14"/>
        <v/>
      </c>
      <c r="M276" s="41"/>
    </row>
    <row r="277" spans="2:13" ht="30" customHeight="1">
      <c r="B277" s="272"/>
      <c r="C277" s="273"/>
      <c r="D277" s="263"/>
      <c r="E277" s="264"/>
      <c r="F277" s="265"/>
      <c r="G277" s="266"/>
      <c r="H277" s="267"/>
      <c r="I277" s="268"/>
      <c r="J277" s="266"/>
      <c r="K277" s="268"/>
      <c r="L277" s="55" t="str">
        <f t="shared" si="14"/>
        <v/>
      </c>
      <c r="M277" s="41"/>
    </row>
    <row r="278" spans="2:13" ht="30" customHeight="1">
      <c r="B278" s="272"/>
      <c r="C278" s="273"/>
      <c r="D278" s="263"/>
      <c r="E278" s="264"/>
      <c r="F278" s="265"/>
      <c r="G278" s="266"/>
      <c r="H278" s="267"/>
      <c r="I278" s="268"/>
      <c r="J278" s="266"/>
      <c r="K278" s="268"/>
      <c r="L278" s="55" t="str">
        <f t="shared" si="14"/>
        <v/>
      </c>
      <c r="M278" s="41"/>
    </row>
    <row r="279" spans="2:13" ht="30" customHeight="1">
      <c r="B279" s="272"/>
      <c r="C279" s="273"/>
      <c r="D279" s="263"/>
      <c r="E279" s="264"/>
      <c r="F279" s="265"/>
      <c r="G279" s="266"/>
      <c r="H279" s="267"/>
      <c r="I279" s="268"/>
      <c r="J279" s="266"/>
      <c r="K279" s="268"/>
      <c r="L279" s="55" t="str">
        <f t="shared" si="14"/>
        <v/>
      </c>
      <c r="M279" s="41"/>
    </row>
    <row r="280" spans="2:13" ht="30" customHeight="1">
      <c r="B280" s="272"/>
      <c r="C280" s="273"/>
      <c r="D280" s="263"/>
      <c r="E280" s="264"/>
      <c r="F280" s="265"/>
      <c r="G280" s="266"/>
      <c r="H280" s="267"/>
      <c r="I280" s="268"/>
      <c r="J280" s="266"/>
      <c r="K280" s="268"/>
      <c r="L280" s="55" t="str">
        <f t="shared" si="14"/>
        <v/>
      </c>
      <c r="M280" s="41"/>
    </row>
    <row r="281" spans="2:13" ht="30" customHeight="1">
      <c r="B281" s="272"/>
      <c r="C281" s="273"/>
      <c r="D281" s="263"/>
      <c r="E281" s="264"/>
      <c r="F281" s="265"/>
      <c r="G281" s="266"/>
      <c r="H281" s="267"/>
      <c r="I281" s="268"/>
      <c r="J281" s="266"/>
      <c r="K281" s="268"/>
      <c r="L281" s="55" t="str">
        <f t="shared" si="14"/>
        <v/>
      </c>
      <c r="M281" s="41"/>
    </row>
    <row r="282" spans="2:13" ht="30" customHeight="1">
      <c r="B282" s="272"/>
      <c r="C282" s="273"/>
      <c r="D282" s="263"/>
      <c r="E282" s="264"/>
      <c r="F282" s="265"/>
      <c r="G282" s="266"/>
      <c r="H282" s="267"/>
      <c r="I282" s="268"/>
      <c r="J282" s="266"/>
      <c r="K282" s="268"/>
      <c r="L282" s="55" t="str">
        <f t="shared" si="14"/>
        <v/>
      </c>
      <c r="M282" s="41"/>
    </row>
    <row r="283" spans="2:13" ht="30" customHeight="1">
      <c r="B283" s="274" t="s">
        <v>51</v>
      </c>
      <c r="C283" s="275"/>
      <c r="D283" s="275"/>
      <c r="E283" s="275"/>
      <c r="F283" s="275"/>
      <c r="G283" s="275"/>
      <c r="H283" s="275"/>
      <c r="I283" s="275"/>
      <c r="J283" s="275"/>
      <c r="K283" s="275"/>
      <c r="L283" s="54">
        <f>SUM(L275:L282)</f>
        <v>0</v>
      </c>
      <c r="M283" s="39"/>
    </row>
    <row r="284" spans="2:13" ht="30" customHeight="1">
      <c r="B284" s="255"/>
      <c r="C284" s="256"/>
      <c r="D284" s="257"/>
      <c r="E284" s="258"/>
      <c r="F284" s="258"/>
      <c r="G284" s="258"/>
      <c r="H284" s="258"/>
      <c r="I284" s="258"/>
      <c r="J284" s="258"/>
      <c r="K284" s="258"/>
      <c r="L284" s="259"/>
      <c r="M284" s="38"/>
    </row>
    <row r="285" spans="2:13" ht="38.25" customHeight="1">
      <c r="B285" s="57" t="s">
        <v>50</v>
      </c>
      <c r="C285" s="57"/>
      <c r="D285" s="57"/>
      <c r="E285" s="57"/>
      <c r="F285" s="57"/>
      <c r="G285" s="57"/>
      <c r="H285" s="57"/>
      <c r="I285" s="57"/>
      <c r="J285" s="37"/>
      <c r="M285" s="36" t="s">
        <v>65</v>
      </c>
    </row>
    <row r="286" spans="2:13" ht="24.95" customHeight="1" thickBot="1">
      <c r="E286" s="230" t="s">
        <v>62</v>
      </c>
      <c r="F286" s="230"/>
      <c r="G286" s="230"/>
      <c r="H286" s="230"/>
      <c r="I286" s="231"/>
      <c r="J286" s="231"/>
      <c r="K286" s="231"/>
      <c r="M286" s="50"/>
    </row>
    <row r="287" spans="2:13" ht="24.95" customHeight="1" thickTop="1">
      <c r="E287" s="53" t="s">
        <v>2</v>
      </c>
      <c r="F287" s="52"/>
      <c r="G287" s="51" t="s">
        <v>3</v>
      </c>
      <c r="H287" s="52"/>
      <c r="I287" s="51" t="s">
        <v>4</v>
      </c>
      <c r="J287" s="52"/>
      <c r="K287" s="51" t="s">
        <v>5</v>
      </c>
      <c r="M287" s="50"/>
    </row>
    <row r="288" spans="2:13" ht="24.95" customHeight="1">
      <c r="B288" s="232" t="s">
        <v>61</v>
      </c>
      <c r="C288" s="232"/>
      <c r="M288" s="50"/>
    </row>
    <row r="289" spans="2:13" ht="24.95" customHeight="1">
      <c r="M289" s="50"/>
    </row>
    <row r="290" spans="2:13" s="43" customFormat="1" ht="20.100000000000001" customHeight="1">
      <c r="B290" s="233" t="s">
        <v>60</v>
      </c>
      <c r="C290" s="234"/>
      <c r="D290" s="234"/>
      <c r="E290" s="234"/>
      <c r="F290" s="234"/>
      <c r="G290" s="234"/>
      <c r="H290" s="234"/>
      <c r="I290" s="234"/>
      <c r="J290" s="234"/>
      <c r="K290" s="235"/>
      <c r="M290" s="46"/>
    </row>
    <row r="291" spans="2:13" s="43" customFormat="1" ht="20.100000000000001" customHeight="1">
      <c r="B291" s="49"/>
      <c r="C291" s="47" t="s">
        <v>64</v>
      </c>
      <c r="D291" s="236" t="s">
        <v>59</v>
      </c>
      <c r="E291" s="237"/>
      <c r="F291" s="237"/>
      <c r="G291" s="237"/>
      <c r="H291" s="237"/>
      <c r="I291" s="237"/>
      <c r="J291" s="237"/>
      <c r="K291" s="238"/>
      <c r="L291"/>
      <c r="M291" s="46"/>
    </row>
    <row r="292" spans="2:13" s="43" customFormat="1" ht="20.100000000000001" customHeight="1">
      <c r="B292" s="48"/>
      <c r="C292" s="47" t="s">
        <v>58</v>
      </c>
      <c r="D292" s="239"/>
      <c r="E292" s="240"/>
      <c r="F292" s="240"/>
      <c r="G292" s="240"/>
      <c r="H292" s="240"/>
      <c r="I292" s="240"/>
      <c r="J292" s="240"/>
      <c r="K292" s="241"/>
      <c r="M292" s="46"/>
    </row>
    <row r="293" spans="2:13" s="43" customFormat="1" ht="20.100000000000001" customHeight="1">
      <c r="B293" s="242" t="s">
        <v>57</v>
      </c>
      <c r="C293" s="243"/>
      <c r="D293" s="167" t="s">
        <v>56</v>
      </c>
      <c r="E293" s="168"/>
      <c r="F293" s="244"/>
      <c r="G293" s="167" t="s">
        <v>55</v>
      </c>
      <c r="H293" s="168"/>
      <c r="I293" s="244"/>
      <c r="J293" s="167" t="s">
        <v>54</v>
      </c>
      <c r="K293" s="244"/>
      <c r="L293" s="45" t="s">
        <v>53</v>
      </c>
      <c r="M293" s="44" t="s">
        <v>52</v>
      </c>
    </row>
    <row r="294" spans="2:13" ht="30" customHeight="1">
      <c r="B294" s="272"/>
      <c r="C294" s="273"/>
      <c r="D294" s="263"/>
      <c r="E294" s="264"/>
      <c r="F294" s="265"/>
      <c r="G294" s="266"/>
      <c r="H294" s="267"/>
      <c r="I294" s="268"/>
      <c r="J294" s="266"/>
      <c r="K294" s="268"/>
      <c r="L294" s="55" t="str">
        <f t="shared" ref="L294:L301" si="15">IF(G294*J294=0,"",G294*J294)</f>
        <v/>
      </c>
      <c r="M294" s="41"/>
    </row>
    <row r="295" spans="2:13" ht="30" customHeight="1">
      <c r="B295" s="272"/>
      <c r="C295" s="273"/>
      <c r="D295" s="263"/>
      <c r="E295" s="264"/>
      <c r="F295" s="265"/>
      <c r="G295" s="266"/>
      <c r="H295" s="267"/>
      <c r="I295" s="268"/>
      <c r="J295" s="266"/>
      <c r="K295" s="268"/>
      <c r="L295" s="55" t="str">
        <f t="shared" si="15"/>
        <v/>
      </c>
      <c r="M295" s="41"/>
    </row>
    <row r="296" spans="2:13" ht="30" customHeight="1">
      <c r="B296" s="272"/>
      <c r="C296" s="273"/>
      <c r="D296" s="263"/>
      <c r="E296" s="264"/>
      <c r="F296" s="265"/>
      <c r="G296" s="266"/>
      <c r="H296" s="267"/>
      <c r="I296" s="268"/>
      <c r="J296" s="266"/>
      <c r="K296" s="268"/>
      <c r="L296" s="55" t="str">
        <f t="shared" si="15"/>
        <v/>
      </c>
      <c r="M296" s="41"/>
    </row>
    <row r="297" spans="2:13" ht="30" customHeight="1">
      <c r="B297" s="272"/>
      <c r="C297" s="273"/>
      <c r="D297" s="263"/>
      <c r="E297" s="264"/>
      <c r="F297" s="265"/>
      <c r="G297" s="266"/>
      <c r="H297" s="267"/>
      <c r="I297" s="268"/>
      <c r="J297" s="266"/>
      <c r="K297" s="268"/>
      <c r="L297" s="55" t="str">
        <f t="shared" si="15"/>
        <v/>
      </c>
      <c r="M297" s="41"/>
    </row>
    <row r="298" spans="2:13" ht="30" customHeight="1">
      <c r="B298" s="272"/>
      <c r="C298" s="273"/>
      <c r="D298" s="263"/>
      <c r="E298" s="264"/>
      <c r="F298" s="265"/>
      <c r="G298" s="266"/>
      <c r="H298" s="267"/>
      <c r="I298" s="268"/>
      <c r="J298" s="266"/>
      <c r="K298" s="268"/>
      <c r="L298" s="55" t="str">
        <f t="shared" si="15"/>
        <v/>
      </c>
      <c r="M298" s="41"/>
    </row>
    <row r="299" spans="2:13" ht="30" customHeight="1">
      <c r="B299" s="272"/>
      <c r="C299" s="273"/>
      <c r="D299" s="263"/>
      <c r="E299" s="264"/>
      <c r="F299" s="265"/>
      <c r="G299" s="266"/>
      <c r="H299" s="267"/>
      <c r="I299" s="268"/>
      <c r="J299" s="266"/>
      <c r="K299" s="268"/>
      <c r="L299" s="55" t="str">
        <f t="shared" si="15"/>
        <v/>
      </c>
      <c r="M299" s="41"/>
    </row>
    <row r="300" spans="2:13" ht="30" customHeight="1">
      <c r="B300" s="272"/>
      <c r="C300" s="273"/>
      <c r="D300" s="263"/>
      <c r="E300" s="264"/>
      <c r="F300" s="265"/>
      <c r="G300" s="266"/>
      <c r="H300" s="267"/>
      <c r="I300" s="268"/>
      <c r="J300" s="266"/>
      <c r="K300" s="268"/>
      <c r="L300" s="55" t="str">
        <f t="shared" si="15"/>
        <v/>
      </c>
      <c r="M300" s="41"/>
    </row>
    <row r="301" spans="2:13" ht="30" customHeight="1">
      <c r="B301" s="272"/>
      <c r="C301" s="273"/>
      <c r="D301" s="263"/>
      <c r="E301" s="264"/>
      <c r="F301" s="265"/>
      <c r="G301" s="266"/>
      <c r="H301" s="267"/>
      <c r="I301" s="268"/>
      <c r="J301" s="266"/>
      <c r="K301" s="268"/>
      <c r="L301" s="55" t="str">
        <f t="shared" si="15"/>
        <v/>
      </c>
      <c r="M301" s="41"/>
    </row>
    <row r="302" spans="2:13" ht="30" customHeight="1">
      <c r="B302" s="274" t="s">
        <v>51</v>
      </c>
      <c r="C302" s="275"/>
      <c r="D302" s="275"/>
      <c r="E302" s="275"/>
      <c r="F302" s="275"/>
      <c r="G302" s="275"/>
      <c r="H302" s="275"/>
      <c r="I302" s="275"/>
      <c r="J302" s="275"/>
      <c r="K302" s="275"/>
      <c r="L302" s="54">
        <f>SUM(L294:L301)</f>
        <v>0</v>
      </c>
      <c r="M302" s="39"/>
    </row>
    <row r="303" spans="2:13" ht="30" customHeight="1">
      <c r="B303" s="255"/>
      <c r="C303" s="256"/>
      <c r="D303" s="257"/>
      <c r="E303" s="258"/>
      <c r="F303" s="258"/>
      <c r="G303" s="258"/>
      <c r="H303" s="258"/>
      <c r="I303" s="258"/>
      <c r="J303" s="258"/>
      <c r="K303" s="258"/>
      <c r="L303" s="259"/>
      <c r="M303" s="38"/>
    </row>
    <row r="304" spans="2:13" ht="38.25" customHeight="1">
      <c r="B304" s="57" t="s">
        <v>50</v>
      </c>
      <c r="C304" s="57"/>
      <c r="D304" s="57"/>
      <c r="E304" s="57"/>
      <c r="F304" s="57"/>
      <c r="G304" s="57"/>
      <c r="H304" s="57"/>
      <c r="I304" s="57"/>
      <c r="J304" s="37"/>
      <c r="M304" s="36" t="s">
        <v>65</v>
      </c>
    </row>
    <row r="305" spans="2:13" ht="24.95" customHeight="1" thickBot="1">
      <c r="E305" s="230" t="s">
        <v>62</v>
      </c>
      <c r="F305" s="230"/>
      <c r="G305" s="230"/>
      <c r="H305" s="230"/>
      <c r="I305" s="231"/>
      <c r="J305" s="231"/>
      <c r="K305" s="231"/>
      <c r="M305" s="50"/>
    </row>
    <row r="306" spans="2:13" ht="24.95" customHeight="1" thickTop="1">
      <c r="E306" s="53" t="s">
        <v>2</v>
      </c>
      <c r="F306" s="52"/>
      <c r="G306" s="51" t="s">
        <v>3</v>
      </c>
      <c r="H306" s="52"/>
      <c r="I306" s="51" t="s">
        <v>4</v>
      </c>
      <c r="J306" s="52"/>
      <c r="K306" s="51" t="s">
        <v>5</v>
      </c>
      <c r="M306" s="50"/>
    </row>
    <row r="307" spans="2:13" ht="24.95" customHeight="1">
      <c r="B307" s="232" t="s">
        <v>61</v>
      </c>
      <c r="C307" s="232"/>
      <c r="M307" s="50"/>
    </row>
    <row r="308" spans="2:13" ht="24.95" customHeight="1">
      <c r="M308" s="50"/>
    </row>
    <row r="309" spans="2:13" s="43" customFormat="1" ht="20.100000000000001" customHeight="1">
      <c r="B309" s="233" t="s">
        <v>60</v>
      </c>
      <c r="C309" s="234"/>
      <c r="D309" s="234"/>
      <c r="E309" s="234"/>
      <c r="F309" s="234"/>
      <c r="G309" s="234"/>
      <c r="H309" s="234"/>
      <c r="I309" s="234"/>
      <c r="J309" s="234"/>
      <c r="K309" s="235"/>
      <c r="M309" s="46"/>
    </row>
    <row r="310" spans="2:13" s="43" customFormat="1" ht="20.100000000000001" customHeight="1">
      <c r="B310" s="49"/>
      <c r="C310" s="47" t="s">
        <v>64</v>
      </c>
      <c r="D310" s="236" t="s">
        <v>59</v>
      </c>
      <c r="E310" s="237"/>
      <c r="F310" s="237"/>
      <c r="G310" s="237"/>
      <c r="H310" s="237"/>
      <c r="I310" s="237"/>
      <c r="J310" s="237"/>
      <c r="K310" s="238"/>
      <c r="L310"/>
      <c r="M310" s="46"/>
    </row>
    <row r="311" spans="2:13" s="43" customFormat="1" ht="20.100000000000001" customHeight="1">
      <c r="B311" s="48"/>
      <c r="C311" s="47" t="s">
        <v>58</v>
      </c>
      <c r="D311" s="239"/>
      <c r="E311" s="240"/>
      <c r="F311" s="240"/>
      <c r="G311" s="240"/>
      <c r="H311" s="240"/>
      <c r="I311" s="240"/>
      <c r="J311" s="240"/>
      <c r="K311" s="241"/>
      <c r="M311" s="46"/>
    </row>
    <row r="312" spans="2:13" s="43" customFormat="1" ht="20.100000000000001" customHeight="1">
      <c r="B312" s="242" t="s">
        <v>57</v>
      </c>
      <c r="C312" s="243"/>
      <c r="D312" s="167" t="s">
        <v>56</v>
      </c>
      <c r="E312" s="168"/>
      <c r="F312" s="244"/>
      <c r="G312" s="167" t="s">
        <v>55</v>
      </c>
      <c r="H312" s="168"/>
      <c r="I312" s="244"/>
      <c r="J312" s="167" t="s">
        <v>54</v>
      </c>
      <c r="K312" s="244"/>
      <c r="L312" s="45" t="s">
        <v>53</v>
      </c>
      <c r="M312" s="44" t="s">
        <v>52</v>
      </c>
    </row>
    <row r="313" spans="2:13" ht="30" customHeight="1">
      <c r="B313" s="272"/>
      <c r="C313" s="273"/>
      <c r="D313" s="263"/>
      <c r="E313" s="264"/>
      <c r="F313" s="265"/>
      <c r="G313" s="266"/>
      <c r="H313" s="267"/>
      <c r="I313" s="268"/>
      <c r="J313" s="266"/>
      <c r="K313" s="268"/>
      <c r="L313" s="55" t="str">
        <f t="shared" ref="L313:L320" si="16">IF(G313*J313=0,"",G313*J313)</f>
        <v/>
      </c>
      <c r="M313" s="41"/>
    </row>
    <row r="314" spans="2:13" ht="30" customHeight="1">
      <c r="B314" s="272"/>
      <c r="C314" s="273"/>
      <c r="D314" s="263"/>
      <c r="E314" s="264"/>
      <c r="F314" s="265"/>
      <c r="G314" s="266"/>
      <c r="H314" s="267"/>
      <c r="I314" s="268"/>
      <c r="J314" s="266"/>
      <c r="K314" s="268"/>
      <c r="L314" s="55" t="str">
        <f t="shared" si="16"/>
        <v/>
      </c>
      <c r="M314" s="41"/>
    </row>
    <row r="315" spans="2:13" ht="30" customHeight="1">
      <c r="B315" s="272"/>
      <c r="C315" s="273"/>
      <c r="D315" s="263"/>
      <c r="E315" s="264"/>
      <c r="F315" s="265"/>
      <c r="G315" s="266"/>
      <c r="H315" s="267"/>
      <c r="I315" s="268"/>
      <c r="J315" s="266"/>
      <c r="K315" s="268"/>
      <c r="L315" s="55" t="str">
        <f t="shared" si="16"/>
        <v/>
      </c>
      <c r="M315" s="41"/>
    </row>
    <row r="316" spans="2:13" ht="30" customHeight="1">
      <c r="B316" s="272"/>
      <c r="C316" s="273"/>
      <c r="D316" s="263"/>
      <c r="E316" s="264"/>
      <c r="F316" s="265"/>
      <c r="G316" s="266"/>
      <c r="H316" s="267"/>
      <c r="I316" s="268"/>
      <c r="J316" s="266"/>
      <c r="K316" s="268"/>
      <c r="L316" s="55" t="str">
        <f t="shared" si="16"/>
        <v/>
      </c>
      <c r="M316" s="41"/>
    </row>
    <row r="317" spans="2:13" ht="30" customHeight="1">
      <c r="B317" s="272"/>
      <c r="C317" s="273"/>
      <c r="D317" s="263"/>
      <c r="E317" s="264"/>
      <c r="F317" s="265"/>
      <c r="G317" s="266"/>
      <c r="H317" s="267"/>
      <c r="I317" s="268"/>
      <c r="J317" s="266"/>
      <c r="K317" s="268"/>
      <c r="L317" s="55" t="str">
        <f t="shared" si="16"/>
        <v/>
      </c>
      <c r="M317" s="41"/>
    </row>
    <row r="318" spans="2:13" ht="30" customHeight="1">
      <c r="B318" s="272"/>
      <c r="C318" s="273"/>
      <c r="D318" s="263"/>
      <c r="E318" s="264"/>
      <c r="F318" s="265"/>
      <c r="G318" s="266"/>
      <c r="H318" s="267"/>
      <c r="I318" s="268"/>
      <c r="J318" s="266"/>
      <c r="K318" s="268"/>
      <c r="L318" s="55" t="str">
        <f t="shared" si="16"/>
        <v/>
      </c>
      <c r="M318" s="41"/>
    </row>
    <row r="319" spans="2:13" ht="30" customHeight="1">
      <c r="B319" s="272"/>
      <c r="C319" s="273"/>
      <c r="D319" s="263"/>
      <c r="E319" s="264"/>
      <c r="F319" s="265"/>
      <c r="G319" s="266"/>
      <c r="H319" s="267"/>
      <c r="I319" s="268"/>
      <c r="J319" s="266"/>
      <c r="K319" s="268"/>
      <c r="L319" s="55" t="str">
        <f t="shared" si="16"/>
        <v/>
      </c>
      <c r="M319" s="41"/>
    </row>
    <row r="320" spans="2:13" ht="30" customHeight="1">
      <c r="B320" s="272"/>
      <c r="C320" s="273"/>
      <c r="D320" s="263"/>
      <c r="E320" s="264"/>
      <c r="F320" s="265"/>
      <c r="G320" s="266"/>
      <c r="H320" s="267"/>
      <c r="I320" s="268"/>
      <c r="J320" s="266"/>
      <c r="K320" s="268"/>
      <c r="L320" s="55" t="str">
        <f t="shared" si="16"/>
        <v/>
      </c>
      <c r="M320" s="41"/>
    </row>
    <row r="321" spans="2:13" ht="30" customHeight="1">
      <c r="B321" s="274" t="s">
        <v>51</v>
      </c>
      <c r="C321" s="275"/>
      <c r="D321" s="275"/>
      <c r="E321" s="275"/>
      <c r="F321" s="275"/>
      <c r="G321" s="275"/>
      <c r="H321" s="275"/>
      <c r="I321" s="275"/>
      <c r="J321" s="275"/>
      <c r="K321" s="275"/>
      <c r="L321" s="54">
        <f>SUM(L313:L320)</f>
        <v>0</v>
      </c>
      <c r="M321" s="39"/>
    </row>
    <row r="322" spans="2:13" ht="30" customHeight="1">
      <c r="B322" s="255"/>
      <c r="C322" s="256"/>
      <c r="D322" s="257"/>
      <c r="E322" s="258"/>
      <c r="F322" s="258"/>
      <c r="G322" s="258"/>
      <c r="H322" s="258"/>
      <c r="I322" s="258"/>
      <c r="J322" s="258"/>
      <c r="K322" s="258"/>
      <c r="L322" s="259"/>
      <c r="M322" s="38"/>
    </row>
    <row r="323" spans="2:13" ht="38.25" customHeight="1">
      <c r="B323" s="57" t="s">
        <v>50</v>
      </c>
      <c r="C323" s="57"/>
      <c r="D323" s="57"/>
      <c r="E323" s="57"/>
      <c r="F323" s="57"/>
      <c r="G323" s="57"/>
      <c r="H323" s="57"/>
      <c r="I323" s="57"/>
      <c r="J323" s="37"/>
      <c r="M323" s="36" t="s">
        <v>65</v>
      </c>
    </row>
    <row r="324" spans="2:13" ht="24.95" customHeight="1" thickBot="1">
      <c r="E324" s="230" t="s">
        <v>62</v>
      </c>
      <c r="F324" s="230"/>
      <c r="G324" s="230"/>
      <c r="H324" s="230"/>
      <c r="I324" s="231"/>
      <c r="J324" s="231"/>
      <c r="K324" s="231"/>
      <c r="M324" s="50"/>
    </row>
    <row r="325" spans="2:13" ht="24.95" customHeight="1" thickTop="1">
      <c r="E325" s="53" t="s">
        <v>2</v>
      </c>
      <c r="F325" s="52"/>
      <c r="G325" s="51" t="s">
        <v>3</v>
      </c>
      <c r="H325" s="52"/>
      <c r="I325" s="51" t="s">
        <v>4</v>
      </c>
      <c r="J325" s="52"/>
      <c r="K325" s="51" t="s">
        <v>5</v>
      </c>
      <c r="M325" s="50"/>
    </row>
    <row r="326" spans="2:13" ht="24.95" customHeight="1">
      <c r="B326" s="232" t="s">
        <v>61</v>
      </c>
      <c r="C326" s="232"/>
      <c r="M326" s="50"/>
    </row>
    <row r="327" spans="2:13" ht="24.95" customHeight="1">
      <c r="M327" s="50"/>
    </row>
    <row r="328" spans="2:13" s="43" customFormat="1" ht="20.100000000000001" customHeight="1">
      <c r="B328" s="233" t="s">
        <v>60</v>
      </c>
      <c r="C328" s="234"/>
      <c r="D328" s="234"/>
      <c r="E328" s="234"/>
      <c r="F328" s="234"/>
      <c r="G328" s="234"/>
      <c r="H328" s="234"/>
      <c r="I328" s="234"/>
      <c r="J328" s="234"/>
      <c r="K328" s="235"/>
      <c r="M328" s="46"/>
    </row>
    <row r="329" spans="2:13" s="43" customFormat="1" ht="20.100000000000001" customHeight="1">
      <c r="B329" s="49"/>
      <c r="C329" s="47" t="s">
        <v>64</v>
      </c>
      <c r="D329" s="236" t="s">
        <v>59</v>
      </c>
      <c r="E329" s="237"/>
      <c r="F329" s="237"/>
      <c r="G329" s="237"/>
      <c r="H329" s="237"/>
      <c r="I329" s="237"/>
      <c r="J329" s="237"/>
      <c r="K329" s="238"/>
      <c r="L329"/>
      <c r="M329" s="46"/>
    </row>
    <row r="330" spans="2:13" s="43" customFormat="1" ht="20.100000000000001" customHeight="1">
      <c r="B330" s="48"/>
      <c r="C330" s="47" t="s">
        <v>58</v>
      </c>
      <c r="D330" s="239"/>
      <c r="E330" s="240"/>
      <c r="F330" s="240"/>
      <c r="G330" s="240"/>
      <c r="H330" s="240"/>
      <c r="I330" s="240"/>
      <c r="J330" s="240"/>
      <c r="K330" s="241"/>
      <c r="M330" s="46"/>
    </row>
    <row r="331" spans="2:13" s="43" customFormat="1" ht="20.100000000000001" customHeight="1">
      <c r="B331" s="242" t="s">
        <v>57</v>
      </c>
      <c r="C331" s="243"/>
      <c r="D331" s="167" t="s">
        <v>56</v>
      </c>
      <c r="E331" s="168"/>
      <c r="F331" s="244"/>
      <c r="G331" s="167" t="s">
        <v>55</v>
      </c>
      <c r="H331" s="168"/>
      <c r="I331" s="244"/>
      <c r="J331" s="167" t="s">
        <v>54</v>
      </c>
      <c r="K331" s="244"/>
      <c r="L331" s="45" t="s">
        <v>53</v>
      </c>
      <c r="M331" s="44" t="s">
        <v>52</v>
      </c>
    </row>
    <row r="332" spans="2:13" ht="30" customHeight="1">
      <c r="B332" s="272"/>
      <c r="C332" s="273"/>
      <c r="D332" s="263"/>
      <c r="E332" s="264"/>
      <c r="F332" s="265"/>
      <c r="G332" s="266"/>
      <c r="H332" s="267"/>
      <c r="I332" s="268"/>
      <c r="J332" s="266"/>
      <c r="K332" s="268"/>
      <c r="L332" s="55" t="str">
        <f t="shared" ref="L332:L339" si="17">IF(G332*J332=0,"",G332*J332)</f>
        <v/>
      </c>
      <c r="M332" s="41"/>
    </row>
    <row r="333" spans="2:13" ht="30" customHeight="1">
      <c r="B333" s="272"/>
      <c r="C333" s="273"/>
      <c r="D333" s="263"/>
      <c r="E333" s="264"/>
      <c r="F333" s="265"/>
      <c r="G333" s="266"/>
      <c r="H333" s="267"/>
      <c r="I333" s="268"/>
      <c r="J333" s="266"/>
      <c r="K333" s="268"/>
      <c r="L333" s="55" t="str">
        <f t="shared" si="17"/>
        <v/>
      </c>
      <c r="M333" s="41"/>
    </row>
    <row r="334" spans="2:13" ht="30" customHeight="1">
      <c r="B334" s="272"/>
      <c r="C334" s="273"/>
      <c r="D334" s="263"/>
      <c r="E334" s="264"/>
      <c r="F334" s="265"/>
      <c r="G334" s="266"/>
      <c r="H334" s="267"/>
      <c r="I334" s="268"/>
      <c r="J334" s="266"/>
      <c r="K334" s="268"/>
      <c r="L334" s="55" t="str">
        <f t="shared" si="17"/>
        <v/>
      </c>
      <c r="M334" s="41"/>
    </row>
    <row r="335" spans="2:13" ht="30" customHeight="1">
      <c r="B335" s="272"/>
      <c r="C335" s="273"/>
      <c r="D335" s="263"/>
      <c r="E335" s="264"/>
      <c r="F335" s="265"/>
      <c r="G335" s="266"/>
      <c r="H335" s="267"/>
      <c r="I335" s="268"/>
      <c r="J335" s="266"/>
      <c r="K335" s="268"/>
      <c r="L335" s="55" t="str">
        <f t="shared" si="17"/>
        <v/>
      </c>
      <c r="M335" s="41"/>
    </row>
    <row r="336" spans="2:13" ht="30" customHeight="1">
      <c r="B336" s="272"/>
      <c r="C336" s="273"/>
      <c r="D336" s="263"/>
      <c r="E336" s="264"/>
      <c r="F336" s="265"/>
      <c r="G336" s="266"/>
      <c r="H336" s="267"/>
      <c r="I336" s="268"/>
      <c r="J336" s="266"/>
      <c r="K336" s="268"/>
      <c r="L336" s="55" t="str">
        <f t="shared" si="17"/>
        <v/>
      </c>
      <c r="M336" s="41"/>
    </row>
    <row r="337" spans="2:13" ht="30" customHeight="1">
      <c r="B337" s="272"/>
      <c r="C337" s="273"/>
      <c r="D337" s="263"/>
      <c r="E337" s="264"/>
      <c r="F337" s="265"/>
      <c r="G337" s="266"/>
      <c r="H337" s="267"/>
      <c r="I337" s="268"/>
      <c r="J337" s="266"/>
      <c r="K337" s="268"/>
      <c r="L337" s="55" t="str">
        <f t="shared" si="17"/>
        <v/>
      </c>
      <c r="M337" s="41"/>
    </row>
    <row r="338" spans="2:13" ht="30" customHeight="1">
      <c r="B338" s="272"/>
      <c r="C338" s="273"/>
      <c r="D338" s="263"/>
      <c r="E338" s="264"/>
      <c r="F338" s="265"/>
      <c r="G338" s="266"/>
      <c r="H338" s="267"/>
      <c r="I338" s="268"/>
      <c r="J338" s="266"/>
      <c r="K338" s="268"/>
      <c r="L338" s="55" t="str">
        <f t="shared" si="17"/>
        <v/>
      </c>
      <c r="M338" s="41"/>
    </row>
    <row r="339" spans="2:13" ht="30" customHeight="1">
      <c r="B339" s="272"/>
      <c r="C339" s="273"/>
      <c r="D339" s="263"/>
      <c r="E339" s="264"/>
      <c r="F339" s="265"/>
      <c r="G339" s="266"/>
      <c r="H339" s="267"/>
      <c r="I339" s="268"/>
      <c r="J339" s="266"/>
      <c r="K339" s="268"/>
      <c r="L339" s="55" t="str">
        <f t="shared" si="17"/>
        <v/>
      </c>
      <c r="M339" s="41"/>
    </row>
    <row r="340" spans="2:13" ht="30" customHeight="1">
      <c r="B340" s="274" t="s">
        <v>51</v>
      </c>
      <c r="C340" s="275"/>
      <c r="D340" s="275"/>
      <c r="E340" s="275"/>
      <c r="F340" s="275"/>
      <c r="G340" s="275"/>
      <c r="H340" s="275"/>
      <c r="I340" s="275"/>
      <c r="J340" s="275"/>
      <c r="K340" s="275"/>
      <c r="L340" s="54">
        <f>SUM(L332:L339)</f>
        <v>0</v>
      </c>
      <c r="M340" s="39"/>
    </row>
    <row r="341" spans="2:13" ht="30" customHeight="1">
      <c r="B341" s="255"/>
      <c r="C341" s="256"/>
      <c r="D341" s="257"/>
      <c r="E341" s="258"/>
      <c r="F341" s="258"/>
      <c r="G341" s="258"/>
      <c r="H341" s="258"/>
      <c r="I341" s="258"/>
      <c r="J341" s="258"/>
      <c r="K341" s="258"/>
      <c r="L341" s="259"/>
      <c r="M341" s="38"/>
    </row>
    <row r="342" spans="2:13" ht="38.25" customHeight="1">
      <c r="B342" s="57" t="s">
        <v>50</v>
      </c>
      <c r="C342" s="57"/>
      <c r="D342" s="57"/>
      <c r="E342" s="57"/>
      <c r="F342" s="57"/>
      <c r="G342" s="57"/>
      <c r="H342" s="57"/>
      <c r="I342" s="57"/>
      <c r="J342" s="37"/>
      <c r="M342" s="36" t="s">
        <v>65</v>
      </c>
    </row>
    <row r="343" spans="2:13" ht="24.95" customHeight="1" thickBot="1">
      <c r="E343" s="230" t="s">
        <v>62</v>
      </c>
      <c r="F343" s="230"/>
      <c r="G343" s="230"/>
      <c r="H343" s="230"/>
      <c r="I343" s="231"/>
      <c r="J343" s="231"/>
      <c r="K343" s="231"/>
      <c r="M343" s="50"/>
    </row>
    <row r="344" spans="2:13" ht="24.95" customHeight="1" thickTop="1">
      <c r="E344" s="53" t="s">
        <v>2</v>
      </c>
      <c r="F344" s="52"/>
      <c r="G344" s="51" t="s">
        <v>3</v>
      </c>
      <c r="H344" s="52"/>
      <c r="I344" s="51" t="s">
        <v>4</v>
      </c>
      <c r="J344" s="52"/>
      <c r="K344" s="51" t="s">
        <v>5</v>
      </c>
      <c r="M344" s="50"/>
    </row>
    <row r="345" spans="2:13" ht="24.95" customHeight="1">
      <c r="B345" s="232" t="s">
        <v>61</v>
      </c>
      <c r="C345" s="232"/>
      <c r="M345" s="50"/>
    </row>
    <row r="346" spans="2:13" ht="24.95" customHeight="1">
      <c r="M346" s="50"/>
    </row>
    <row r="347" spans="2:13" s="43" customFormat="1" ht="20.100000000000001" customHeight="1">
      <c r="B347" s="233" t="s">
        <v>60</v>
      </c>
      <c r="C347" s="234"/>
      <c r="D347" s="234"/>
      <c r="E347" s="234"/>
      <c r="F347" s="234"/>
      <c r="G347" s="234"/>
      <c r="H347" s="234"/>
      <c r="I347" s="234"/>
      <c r="J347" s="234"/>
      <c r="K347" s="235"/>
      <c r="M347" s="46"/>
    </row>
    <row r="348" spans="2:13" s="43" customFormat="1" ht="20.100000000000001" customHeight="1">
      <c r="B348" s="49"/>
      <c r="C348" s="47" t="s">
        <v>64</v>
      </c>
      <c r="D348" s="236" t="s">
        <v>59</v>
      </c>
      <c r="E348" s="237"/>
      <c r="F348" s="237"/>
      <c r="G348" s="237"/>
      <c r="H348" s="237"/>
      <c r="I348" s="237"/>
      <c r="J348" s="237"/>
      <c r="K348" s="238"/>
      <c r="L348"/>
      <c r="M348" s="46"/>
    </row>
    <row r="349" spans="2:13" s="43" customFormat="1" ht="20.100000000000001" customHeight="1">
      <c r="B349" s="48"/>
      <c r="C349" s="47" t="s">
        <v>58</v>
      </c>
      <c r="D349" s="239"/>
      <c r="E349" s="240"/>
      <c r="F349" s="240"/>
      <c r="G349" s="240"/>
      <c r="H349" s="240"/>
      <c r="I349" s="240"/>
      <c r="J349" s="240"/>
      <c r="K349" s="241"/>
      <c r="M349" s="46"/>
    </row>
    <row r="350" spans="2:13" s="43" customFormat="1" ht="20.100000000000001" customHeight="1">
      <c r="B350" s="242" t="s">
        <v>57</v>
      </c>
      <c r="C350" s="243"/>
      <c r="D350" s="167" t="s">
        <v>56</v>
      </c>
      <c r="E350" s="168"/>
      <c r="F350" s="244"/>
      <c r="G350" s="167" t="s">
        <v>55</v>
      </c>
      <c r="H350" s="168"/>
      <c r="I350" s="244"/>
      <c r="J350" s="167" t="s">
        <v>54</v>
      </c>
      <c r="K350" s="244"/>
      <c r="L350" s="45" t="s">
        <v>53</v>
      </c>
      <c r="M350" s="44" t="s">
        <v>52</v>
      </c>
    </row>
    <row r="351" spans="2:13" ht="30" customHeight="1">
      <c r="B351" s="272"/>
      <c r="C351" s="273"/>
      <c r="D351" s="263"/>
      <c r="E351" s="264"/>
      <c r="F351" s="265"/>
      <c r="G351" s="266"/>
      <c r="H351" s="267"/>
      <c r="I351" s="268"/>
      <c r="J351" s="266"/>
      <c r="K351" s="268"/>
      <c r="L351" s="55" t="str">
        <f t="shared" ref="L351:L358" si="18">IF(G351*J351=0,"",G351*J351)</f>
        <v/>
      </c>
      <c r="M351" s="41"/>
    </row>
    <row r="352" spans="2:13" ht="30" customHeight="1">
      <c r="B352" s="272"/>
      <c r="C352" s="273"/>
      <c r="D352" s="263"/>
      <c r="E352" s="264"/>
      <c r="F352" s="265"/>
      <c r="G352" s="266"/>
      <c r="H352" s="267"/>
      <c r="I352" s="268"/>
      <c r="J352" s="266"/>
      <c r="K352" s="268"/>
      <c r="L352" s="55" t="str">
        <f t="shared" si="18"/>
        <v/>
      </c>
      <c r="M352" s="41"/>
    </row>
    <row r="353" spans="2:13" ht="30" customHeight="1">
      <c r="B353" s="272"/>
      <c r="C353" s="273"/>
      <c r="D353" s="263"/>
      <c r="E353" s="264"/>
      <c r="F353" s="265"/>
      <c r="G353" s="266"/>
      <c r="H353" s="267"/>
      <c r="I353" s="268"/>
      <c r="J353" s="266"/>
      <c r="K353" s="268"/>
      <c r="L353" s="55" t="str">
        <f t="shared" si="18"/>
        <v/>
      </c>
      <c r="M353" s="41"/>
    </row>
    <row r="354" spans="2:13" ht="30" customHeight="1">
      <c r="B354" s="272"/>
      <c r="C354" s="273"/>
      <c r="D354" s="263"/>
      <c r="E354" s="264"/>
      <c r="F354" s="265"/>
      <c r="G354" s="266"/>
      <c r="H354" s="267"/>
      <c r="I354" s="268"/>
      <c r="J354" s="266"/>
      <c r="K354" s="268"/>
      <c r="L354" s="55" t="str">
        <f t="shared" si="18"/>
        <v/>
      </c>
      <c r="M354" s="41"/>
    </row>
    <row r="355" spans="2:13" ht="30" customHeight="1">
      <c r="B355" s="272"/>
      <c r="C355" s="273"/>
      <c r="D355" s="263"/>
      <c r="E355" s="264"/>
      <c r="F355" s="265"/>
      <c r="G355" s="266"/>
      <c r="H355" s="267"/>
      <c r="I355" s="268"/>
      <c r="J355" s="266"/>
      <c r="K355" s="268"/>
      <c r="L355" s="55" t="str">
        <f t="shared" si="18"/>
        <v/>
      </c>
      <c r="M355" s="41"/>
    </row>
    <row r="356" spans="2:13" ht="30" customHeight="1">
      <c r="B356" s="272"/>
      <c r="C356" s="273"/>
      <c r="D356" s="263"/>
      <c r="E356" s="264"/>
      <c r="F356" s="265"/>
      <c r="G356" s="266"/>
      <c r="H356" s="267"/>
      <c r="I356" s="268"/>
      <c r="J356" s="266"/>
      <c r="K356" s="268"/>
      <c r="L356" s="55" t="str">
        <f t="shared" si="18"/>
        <v/>
      </c>
      <c r="M356" s="41"/>
    </row>
    <row r="357" spans="2:13" ht="30" customHeight="1">
      <c r="B357" s="272"/>
      <c r="C357" s="273"/>
      <c r="D357" s="263"/>
      <c r="E357" s="264"/>
      <c r="F357" s="265"/>
      <c r="G357" s="266"/>
      <c r="H357" s="267"/>
      <c r="I357" s="268"/>
      <c r="J357" s="266"/>
      <c r="K357" s="268"/>
      <c r="L357" s="55" t="str">
        <f t="shared" si="18"/>
        <v/>
      </c>
      <c r="M357" s="41"/>
    </row>
    <row r="358" spans="2:13" ht="30" customHeight="1">
      <c r="B358" s="272"/>
      <c r="C358" s="273"/>
      <c r="D358" s="263"/>
      <c r="E358" s="264"/>
      <c r="F358" s="265"/>
      <c r="G358" s="266"/>
      <c r="H358" s="267"/>
      <c r="I358" s="268"/>
      <c r="J358" s="266"/>
      <c r="K358" s="268"/>
      <c r="L358" s="55" t="str">
        <f t="shared" si="18"/>
        <v/>
      </c>
      <c r="M358" s="41"/>
    </row>
    <row r="359" spans="2:13" ht="30" customHeight="1">
      <c r="B359" s="274" t="s">
        <v>51</v>
      </c>
      <c r="C359" s="275"/>
      <c r="D359" s="275"/>
      <c r="E359" s="275"/>
      <c r="F359" s="275"/>
      <c r="G359" s="275"/>
      <c r="H359" s="275"/>
      <c r="I359" s="275"/>
      <c r="J359" s="275"/>
      <c r="K359" s="275"/>
      <c r="L359" s="54">
        <f>SUM(L351:L358)</f>
        <v>0</v>
      </c>
      <c r="M359" s="39"/>
    </row>
    <row r="360" spans="2:13" ht="30" customHeight="1">
      <c r="B360" s="255"/>
      <c r="C360" s="256"/>
      <c r="D360" s="257"/>
      <c r="E360" s="258"/>
      <c r="F360" s="258"/>
      <c r="G360" s="258"/>
      <c r="H360" s="258"/>
      <c r="I360" s="258"/>
      <c r="J360" s="258"/>
      <c r="K360" s="258"/>
      <c r="L360" s="259"/>
      <c r="M360" s="38"/>
    </row>
    <row r="361" spans="2:13" ht="38.25" customHeight="1">
      <c r="B361" s="57" t="s">
        <v>50</v>
      </c>
      <c r="C361" s="57"/>
      <c r="D361" s="57"/>
      <c r="E361" s="57"/>
      <c r="F361" s="57"/>
      <c r="G361" s="57"/>
      <c r="H361" s="57"/>
      <c r="I361" s="57"/>
      <c r="J361" s="37"/>
      <c r="M361" s="36" t="s">
        <v>65</v>
      </c>
    </row>
    <row r="362" spans="2:13" ht="24.95" customHeight="1" thickBot="1">
      <c r="E362" s="230" t="s">
        <v>62</v>
      </c>
      <c r="F362" s="230"/>
      <c r="G362" s="230"/>
      <c r="H362" s="230"/>
      <c r="I362" s="231"/>
      <c r="J362" s="231"/>
      <c r="K362" s="231"/>
      <c r="M362" s="50"/>
    </row>
    <row r="363" spans="2:13" ht="24.95" customHeight="1" thickTop="1">
      <c r="E363" s="53" t="s">
        <v>2</v>
      </c>
      <c r="F363" s="52"/>
      <c r="G363" s="51" t="s">
        <v>3</v>
      </c>
      <c r="H363" s="52"/>
      <c r="I363" s="51" t="s">
        <v>4</v>
      </c>
      <c r="J363" s="52"/>
      <c r="K363" s="51" t="s">
        <v>5</v>
      </c>
      <c r="M363" s="50"/>
    </row>
    <row r="364" spans="2:13" ht="24.95" customHeight="1">
      <c r="B364" s="232" t="s">
        <v>61</v>
      </c>
      <c r="C364" s="232"/>
      <c r="M364" s="50"/>
    </row>
    <row r="365" spans="2:13" ht="24.95" customHeight="1">
      <c r="M365" s="50"/>
    </row>
    <row r="366" spans="2:13" s="43" customFormat="1" ht="20.100000000000001" customHeight="1">
      <c r="B366" s="233" t="s">
        <v>60</v>
      </c>
      <c r="C366" s="234"/>
      <c r="D366" s="234"/>
      <c r="E366" s="234"/>
      <c r="F366" s="234"/>
      <c r="G366" s="234"/>
      <c r="H366" s="234"/>
      <c r="I366" s="234"/>
      <c r="J366" s="234"/>
      <c r="K366" s="235"/>
      <c r="M366" s="46"/>
    </row>
    <row r="367" spans="2:13" s="43" customFormat="1" ht="20.100000000000001" customHeight="1">
      <c r="B367" s="49"/>
      <c r="C367" s="47" t="s">
        <v>64</v>
      </c>
      <c r="D367" s="236" t="s">
        <v>59</v>
      </c>
      <c r="E367" s="237"/>
      <c r="F367" s="237"/>
      <c r="G367" s="237"/>
      <c r="H367" s="237"/>
      <c r="I367" s="237"/>
      <c r="J367" s="237"/>
      <c r="K367" s="238"/>
      <c r="L367"/>
      <c r="M367" s="46"/>
    </row>
    <row r="368" spans="2:13" s="43" customFormat="1" ht="20.100000000000001" customHeight="1">
      <c r="B368" s="48"/>
      <c r="C368" s="47" t="s">
        <v>58</v>
      </c>
      <c r="D368" s="239"/>
      <c r="E368" s="240"/>
      <c r="F368" s="240"/>
      <c r="G368" s="240"/>
      <c r="H368" s="240"/>
      <c r="I368" s="240"/>
      <c r="J368" s="240"/>
      <c r="K368" s="241"/>
      <c r="M368" s="46"/>
    </row>
    <row r="369" spans="2:13" s="43" customFormat="1" ht="20.100000000000001" customHeight="1">
      <c r="B369" s="242" t="s">
        <v>57</v>
      </c>
      <c r="C369" s="243"/>
      <c r="D369" s="167" t="s">
        <v>56</v>
      </c>
      <c r="E369" s="168"/>
      <c r="F369" s="244"/>
      <c r="G369" s="167" t="s">
        <v>55</v>
      </c>
      <c r="H369" s="168"/>
      <c r="I369" s="244"/>
      <c r="J369" s="167" t="s">
        <v>54</v>
      </c>
      <c r="K369" s="244"/>
      <c r="L369" s="45" t="s">
        <v>53</v>
      </c>
      <c r="M369" s="44" t="s">
        <v>52</v>
      </c>
    </row>
    <row r="370" spans="2:13" ht="30" customHeight="1">
      <c r="B370" s="272"/>
      <c r="C370" s="273"/>
      <c r="D370" s="263"/>
      <c r="E370" s="264"/>
      <c r="F370" s="265"/>
      <c r="G370" s="266"/>
      <c r="H370" s="267"/>
      <c r="I370" s="268"/>
      <c r="J370" s="266"/>
      <c r="K370" s="268"/>
      <c r="L370" s="55" t="str">
        <f t="shared" ref="L370:L377" si="19">IF(G370*J370=0,"",G370*J370)</f>
        <v/>
      </c>
      <c r="M370" s="41"/>
    </row>
    <row r="371" spans="2:13" ht="30" customHeight="1">
      <c r="B371" s="272"/>
      <c r="C371" s="273"/>
      <c r="D371" s="263"/>
      <c r="E371" s="264"/>
      <c r="F371" s="265"/>
      <c r="G371" s="266"/>
      <c r="H371" s="267"/>
      <c r="I371" s="268"/>
      <c r="J371" s="266"/>
      <c r="K371" s="268"/>
      <c r="L371" s="55" t="str">
        <f t="shared" si="19"/>
        <v/>
      </c>
      <c r="M371" s="41"/>
    </row>
    <row r="372" spans="2:13" ht="30" customHeight="1">
      <c r="B372" s="272"/>
      <c r="C372" s="273"/>
      <c r="D372" s="263"/>
      <c r="E372" s="264"/>
      <c r="F372" s="265"/>
      <c r="G372" s="266"/>
      <c r="H372" s="267"/>
      <c r="I372" s="268"/>
      <c r="J372" s="266"/>
      <c r="K372" s="268"/>
      <c r="L372" s="55" t="str">
        <f t="shared" si="19"/>
        <v/>
      </c>
      <c r="M372" s="41"/>
    </row>
    <row r="373" spans="2:13" ht="30" customHeight="1">
      <c r="B373" s="272"/>
      <c r="C373" s="273"/>
      <c r="D373" s="263"/>
      <c r="E373" s="264"/>
      <c r="F373" s="265"/>
      <c r="G373" s="266"/>
      <c r="H373" s="267"/>
      <c r="I373" s="268"/>
      <c r="J373" s="266"/>
      <c r="K373" s="268"/>
      <c r="L373" s="55" t="str">
        <f t="shared" si="19"/>
        <v/>
      </c>
      <c r="M373" s="41"/>
    </row>
    <row r="374" spans="2:13" ht="30" customHeight="1">
      <c r="B374" s="272"/>
      <c r="C374" s="273"/>
      <c r="D374" s="263"/>
      <c r="E374" s="264"/>
      <c r="F374" s="265"/>
      <c r="G374" s="266"/>
      <c r="H374" s="267"/>
      <c r="I374" s="268"/>
      <c r="J374" s="266"/>
      <c r="K374" s="268"/>
      <c r="L374" s="55" t="str">
        <f t="shared" si="19"/>
        <v/>
      </c>
      <c r="M374" s="41"/>
    </row>
    <row r="375" spans="2:13" ht="30" customHeight="1">
      <c r="B375" s="272"/>
      <c r="C375" s="273"/>
      <c r="D375" s="263"/>
      <c r="E375" s="264"/>
      <c r="F375" s="265"/>
      <c r="G375" s="266"/>
      <c r="H375" s="267"/>
      <c r="I375" s="268"/>
      <c r="J375" s="266"/>
      <c r="K375" s="268"/>
      <c r="L375" s="55" t="str">
        <f t="shared" si="19"/>
        <v/>
      </c>
      <c r="M375" s="41"/>
    </row>
    <row r="376" spans="2:13" ht="30" customHeight="1">
      <c r="B376" s="272"/>
      <c r="C376" s="273"/>
      <c r="D376" s="263"/>
      <c r="E376" s="264"/>
      <c r="F376" s="265"/>
      <c r="G376" s="266"/>
      <c r="H376" s="267"/>
      <c r="I376" s="268"/>
      <c r="J376" s="266"/>
      <c r="K376" s="268"/>
      <c r="L376" s="55" t="str">
        <f t="shared" si="19"/>
        <v/>
      </c>
      <c r="M376" s="41"/>
    </row>
    <row r="377" spans="2:13" ht="30" customHeight="1">
      <c r="B377" s="272"/>
      <c r="C377" s="273"/>
      <c r="D377" s="263"/>
      <c r="E377" s="264"/>
      <c r="F377" s="265"/>
      <c r="G377" s="266"/>
      <c r="H377" s="267"/>
      <c r="I377" s="268"/>
      <c r="J377" s="266"/>
      <c r="K377" s="268"/>
      <c r="L377" s="55" t="str">
        <f t="shared" si="19"/>
        <v/>
      </c>
      <c r="M377" s="41"/>
    </row>
    <row r="378" spans="2:13" ht="30" customHeight="1">
      <c r="B378" s="274" t="s">
        <v>51</v>
      </c>
      <c r="C378" s="275"/>
      <c r="D378" s="275"/>
      <c r="E378" s="275"/>
      <c r="F378" s="275"/>
      <c r="G378" s="275"/>
      <c r="H378" s="275"/>
      <c r="I378" s="275"/>
      <c r="J378" s="275"/>
      <c r="K378" s="275"/>
      <c r="L378" s="54">
        <f>SUM(L370:L377)</f>
        <v>0</v>
      </c>
      <c r="M378" s="39"/>
    </row>
    <row r="379" spans="2:13" ht="30" customHeight="1">
      <c r="B379" s="255"/>
      <c r="C379" s="256"/>
      <c r="D379" s="257"/>
      <c r="E379" s="258"/>
      <c r="F379" s="258"/>
      <c r="G379" s="258"/>
      <c r="H379" s="258"/>
      <c r="I379" s="258"/>
      <c r="J379" s="258"/>
      <c r="K379" s="258"/>
      <c r="L379" s="259"/>
      <c r="M379" s="38"/>
    </row>
    <row r="380" spans="2:13" ht="38.25" customHeight="1">
      <c r="B380" s="57" t="s">
        <v>50</v>
      </c>
      <c r="C380" s="57"/>
      <c r="D380" s="57"/>
      <c r="E380" s="57"/>
      <c r="F380" s="57"/>
      <c r="G380" s="57"/>
      <c r="H380" s="57"/>
      <c r="I380" s="57"/>
      <c r="J380" s="37"/>
      <c r="M380" s="36" t="s">
        <v>65</v>
      </c>
    </row>
    <row r="381" spans="2:13" ht="24.95" customHeight="1" thickBot="1">
      <c r="E381" s="230" t="s">
        <v>62</v>
      </c>
      <c r="F381" s="230"/>
      <c r="G381" s="230"/>
      <c r="H381" s="230"/>
      <c r="I381" s="230"/>
      <c r="J381" s="230"/>
      <c r="K381" s="230"/>
      <c r="M381" s="50"/>
    </row>
    <row r="382" spans="2:13" ht="24.95" customHeight="1" thickTop="1">
      <c r="E382" s="53" t="s">
        <v>2</v>
      </c>
      <c r="F382" s="52"/>
      <c r="G382" s="51" t="s">
        <v>3</v>
      </c>
      <c r="H382" s="52"/>
      <c r="I382" s="51" t="s">
        <v>4</v>
      </c>
      <c r="J382" s="52"/>
      <c r="K382" s="51" t="s">
        <v>5</v>
      </c>
      <c r="M382" s="50"/>
    </row>
    <row r="383" spans="2:13" ht="24.95" customHeight="1">
      <c r="B383" s="232" t="s">
        <v>61</v>
      </c>
      <c r="C383" s="232"/>
      <c r="M383" s="50"/>
    </row>
    <row r="384" spans="2:13" ht="24.95" customHeight="1">
      <c r="M384" s="50"/>
    </row>
    <row r="385" spans="2:13" s="43" customFormat="1" ht="20.100000000000001" customHeight="1">
      <c r="B385" s="233" t="s">
        <v>60</v>
      </c>
      <c r="C385" s="234"/>
      <c r="D385" s="234"/>
      <c r="E385" s="234"/>
      <c r="F385" s="234"/>
      <c r="G385" s="234"/>
      <c r="H385" s="234"/>
      <c r="I385" s="234"/>
      <c r="J385" s="234"/>
      <c r="K385" s="235"/>
      <c r="M385" s="46"/>
    </row>
    <row r="386" spans="2:13" s="43" customFormat="1" ht="20.100000000000001" customHeight="1">
      <c r="B386" s="49"/>
      <c r="C386" s="47" t="s">
        <v>64</v>
      </c>
      <c r="D386" s="236" t="s">
        <v>59</v>
      </c>
      <c r="E386" s="237"/>
      <c r="F386" s="237"/>
      <c r="G386" s="237"/>
      <c r="H386" s="237"/>
      <c r="I386" s="237"/>
      <c r="J386" s="237"/>
      <c r="K386" s="238"/>
      <c r="L386"/>
      <c r="M386" s="46"/>
    </row>
    <row r="387" spans="2:13" s="43" customFormat="1" ht="20.100000000000001" customHeight="1">
      <c r="B387" s="48"/>
      <c r="C387" s="47" t="s">
        <v>58</v>
      </c>
      <c r="D387" s="239"/>
      <c r="E387" s="240"/>
      <c r="F387" s="240"/>
      <c r="G387" s="240"/>
      <c r="H387" s="240"/>
      <c r="I387" s="240"/>
      <c r="J387" s="240"/>
      <c r="K387" s="241"/>
      <c r="M387" s="46"/>
    </row>
    <row r="388" spans="2:13" s="43" customFormat="1" ht="20.100000000000001" customHeight="1">
      <c r="B388" s="260" t="s">
        <v>57</v>
      </c>
      <c r="C388" s="244"/>
      <c r="D388" s="167" t="s">
        <v>56</v>
      </c>
      <c r="E388" s="168"/>
      <c r="F388" s="244"/>
      <c r="G388" s="167" t="s">
        <v>55</v>
      </c>
      <c r="H388" s="168"/>
      <c r="I388" s="244"/>
      <c r="J388" s="167" t="s">
        <v>54</v>
      </c>
      <c r="K388" s="244"/>
      <c r="L388" s="45" t="s">
        <v>53</v>
      </c>
      <c r="M388" s="44" t="s">
        <v>52</v>
      </c>
    </row>
    <row r="389" spans="2:13" ht="30" customHeight="1">
      <c r="B389" s="261"/>
      <c r="C389" s="262"/>
      <c r="D389" s="263"/>
      <c r="E389" s="264"/>
      <c r="F389" s="265"/>
      <c r="G389" s="266"/>
      <c r="H389" s="267"/>
      <c r="I389" s="268"/>
      <c r="J389" s="266"/>
      <c r="K389" s="268"/>
      <c r="L389" s="55" t="str">
        <f t="shared" ref="L389:L396" si="20">IF(G389*J389=0,"",G389*J389)</f>
        <v/>
      </c>
      <c r="M389" s="41"/>
    </row>
    <row r="390" spans="2:13" ht="30" customHeight="1">
      <c r="B390" s="261"/>
      <c r="C390" s="262"/>
      <c r="D390" s="263"/>
      <c r="E390" s="264"/>
      <c r="F390" s="265"/>
      <c r="G390" s="266"/>
      <c r="H390" s="267"/>
      <c r="I390" s="268"/>
      <c r="J390" s="266"/>
      <c r="K390" s="268"/>
      <c r="L390" s="55" t="str">
        <f t="shared" si="20"/>
        <v/>
      </c>
      <c r="M390" s="41"/>
    </row>
    <row r="391" spans="2:13" ht="30" customHeight="1">
      <c r="B391" s="261"/>
      <c r="C391" s="262"/>
      <c r="D391" s="263"/>
      <c r="E391" s="264"/>
      <c r="F391" s="265"/>
      <c r="G391" s="266"/>
      <c r="H391" s="267"/>
      <c r="I391" s="268"/>
      <c r="J391" s="266"/>
      <c r="K391" s="268"/>
      <c r="L391" s="55" t="str">
        <f t="shared" si="20"/>
        <v/>
      </c>
      <c r="M391" s="41"/>
    </row>
    <row r="392" spans="2:13" ht="30" customHeight="1">
      <c r="B392" s="261"/>
      <c r="C392" s="262"/>
      <c r="D392" s="263"/>
      <c r="E392" s="264"/>
      <c r="F392" s="265"/>
      <c r="G392" s="266"/>
      <c r="H392" s="267"/>
      <c r="I392" s="268"/>
      <c r="J392" s="266"/>
      <c r="K392" s="268"/>
      <c r="L392" s="55" t="str">
        <f t="shared" si="20"/>
        <v/>
      </c>
      <c r="M392" s="41"/>
    </row>
    <row r="393" spans="2:13" ht="30" customHeight="1">
      <c r="B393" s="261"/>
      <c r="C393" s="262"/>
      <c r="D393" s="263"/>
      <c r="E393" s="264"/>
      <c r="F393" s="265"/>
      <c r="G393" s="266"/>
      <c r="H393" s="267"/>
      <c r="I393" s="268"/>
      <c r="J393" s="266"/>
      <c r="K393" s="268"/>
      <c r="L393" s="55" t="str">
        <f t="shared" si="20"/>
        <v/>
      </c>
      <c r="M393" s="41"/>
    </row>
    <row r="394" spans="2:13" ht="30" customHeight="1">
      <c r="B394" s="261"/>
      <c r="C394" s="262"/>
      <c r="D394" s="263"/>
      <c r="E394" s="264"/>
      <c r="F394" s="265"/>
      <c r="G394" s="266"/>
      <c r="H394" s="267"/>
      <c r="I394" s="268"/>
      <c r="J394" s="266"/>
      <c r="K394" s="268"/>
      <c r="L394" s="55" t="str">
        <f t="shared" si="20"/>
        <v/>
      </c>
      <c r="M394" s="41"/>
    </row>
    <row r="395" spans="2:13" ht="30" customHeight="1">
      <c r="B395" s="261"/>
      <c r="C395" s="262"/>
      <c r="D395" s="263"/>
      <c r="E395" s="264"/>
      <c r="F395" s="265"/>
      <c r="G395" s="266"/>
      <c r="H395" s="267"/>
      <c r="I395" s="268"/>
      <c r="J395" s="266"/>
      <c r="K395" s="268"/>
      <c r="L395" s="55" t="str">
        <f t="shared" si="20"/>
        <v/>
      </c>
      <c r="M395" s="41"/>
    </row>
    <row r="396" spans="2:13" ht="30" customHeight="1">
      <c r="B396" s="261"/>
      <c r="C396" s="262"/>
      <c r="D396" s="263"/>
      <c r="E396" s="264"/>
      <c r="F396" s="265"/>
      <c r="G396" s="266"/>
      <c r="H396" s="267"/>
      <c r="I396" s="268"/>
      <c r="J396" s="266"/>
      <c r="K396" s="268"/>
      <c r="L396" s="55" t="str">
        <f t="shared" si="20"/>
        <v/>
      </c>
      <c r="M396" s="41"/>
    </row>
    <row r="397" spans="2:13" ht="30" customHeight="1">
      <c r="B397" s="269" t="s">
        <v>51</v>
      </c>
      <c r="C397" s="270"/>
      <c r="D397" s="270"/>
      <c r="E397" s="270"/>
      <c r="F397" s="270"/>
      <c r="G397" s="270"/>
      <c r="H397" s="270"/>
      <c r="I397" s="270"/>
      <c r="J397" s="270"/>
      <c r="K397" s="271"/>
      <c r="L397" s="54">
        <f>SUM(L389:L396)</f>
        <v>0</v>
      </c>
      <c r="M397" s="39"/>
    </row>
    <row r="398" spans="2:13" ht="30" customHeight="1">
      <c r="B398" s="255"/>
      <c r="C398" s="259"/>
      <c r="D398" s="257"/>
      <c r="E398" s="258"/>
      <c r="F398" s="258"/>
      <c r="G398" s="258"/>
      <c r="H398" s="258"/>
      <c r="I398" s="258"/>
      <c r="J398" s="258"/>
      <c r="K398" s="258"/>
      <c r="L398" s="259"/>
      <c r="M398" s="38"/>
    </row>
    <row r="399" spans="2:13" ht="38.25" customHeight="1">
      <c r="B399" s="57" t="s">
        <v>50</v>
      </c>
      <c r="C399" s="57"/>
      <c r="D399" s="57"/>
      <c r="E399" s="57"/>
      <c r="F399" s="57"/>
      <c r="G399" s="57"/>
      <c r="H399" s="57"/>
      <c r="I399" s="57"/>
      <c r="J399" s="37"/>
      <c r="M399" s="36" t="s">
        <v>65</v>
      </c>
    </row>
    <row r="400" spans="2:13" ht="24.95" customHeight="1" thickBot="1">
      <c r="E400" s="230" t="s">
        <v>62</v>
      </c>
      <c r="F400" s="230"/>
      <c r="G400" s="230"/>
      <c r="H400" s="230"/>
      <c r="I400" s="231"/>
      <c r="J400" s="231"/>
      <c r="K400" s="231"/>
      <c r="M400" s="50"/>
    </row>
    <row r="401" spans="2:13" ht="24.95" customHeight="1" thickTop="1">
      <c r="E401" s="53" t="s">
        <v>2</v>
      </c>
      <c r="F401" s="52"/>
      <c r="G401" s="51" t="s">
        <v>3</v>
      </c>
      <c r="H401" s="52"/>
      <c r="I401" s="51" t="s">
        <v>4</v>
      </c>
      <c r="J401" s="52"/>
      <c r="K401" s="51" t="s">
        <v>5</v>
      </c>
      <c r="M401" s="50"/>
    </row>
    <row r="402" spans="2:13" ht="24.95" customHeight="1">
      <c r="B402" s="232" t="s">
        <v>61</v>
      </c>
      <c r="C402" s="232"/>
      <c r="M402" s="50"/>
    </row>
    <row r="403" spans="2:13" ht="24.95" customHeight="1">
      <c r="M403" s="50"/>
    </row>
    <row r="404" spans="2:13" s="43" customFormat="1" ht="20.100000000000001" customHeight="1">
      <c r="B404" s="233" t="s">
        <v>60</v>
      </c>
      <c r="C404" s="234"/>
      <c r="D404" s="234"/>
      <c r="E404" s="234"/>
      <c r="F404" s="234"/>
      <c r="G404" s="234"/>
      <c r="H404" s="234"/>
      <c r="I404" s="234"/>
      <c r="J404" s="234"/>
      <c r="K404" s="235"/>
      <c r="M404" s="46"/>
    </row>
    <row r="405" spans="2:13" s="43" customFormat="1" ht="20.100000000000001" customHeight="1">
      <c r="B405" s="49"/>
      <c r="C405" s="47" t="s">
        <v>64</v>
      </c>
      <c r="D405" s="236" t="s">
        <v>59</v>
      </c>
      <c r="E405" s="237"/>
      <c r="F405" s="237"/>
      <c r="G405" s="237"/>
      <c r="H405" s="237"/>
      <c r="I405" s="237"/>
      <c r="J405" s="237"/>
      <c r="K405" s="238"/>
      <c r="L405"/>
      <c r="M405" s="46"/>
    </row>
    <row r="406" spans="2:13" s="43" customFormat="1" ht="20.100000000000001" customHeight="1">
      <c r="B406" s="48"/>
      <c r="C406" s="47" t="s">
        <v>58</v>
      </c>
      <c r="D406" s="239"/>
      <c r="E406" s="240"/>
      <c r="F406" s="240"/>
      <c r="G406" s="240"/>
      <c r="H406" s="240"/>
      <c r="I406" s="240"/>
      <c r="J406" s="240"/>
      <c r="K406" s="241"/>
      <c r="M406" s="46"/>
    </row>
    <row r="407" spans="2:13" s="43" customFormat="1" ht="20.100000000000001" customHeight="1">
      <c r="B407" s="242" t="s">
        <v>57</v>
      </c>
      <c r="C407" s="243"/>
      <c r="D407" s="167" t="s">
        <v>56</v>
      </c>
      <c r="E407" s="168"/>
      <c r="F407" s="244"/>
      <c r="G407" s="167" t="s">
        <v>55</v>
      </c>
      <c r="H407" s="168"/>
      <c r="I407" s="244"/>
      <c r="J407" s="167" t="s">
        <v>54</v>
      </c>
      <c r="K407" s="244"/>
      <c r="L407" s="45" t="s">
        <v>53</v>
      </c>
      <c r="M407" s="44" t="s">
        <v>52</v>
      </c>
    </row>
    <row r="408" spans="2:13" ht="30" customHeight="1">
      <c r="B408" s="272"/>
      <c r="C408" s="273"/>
      <c r="D408" s="263"/>
      <c r="E408" s="264"/>
      <c r="F408" s="265"/>
      <c r="G408" s="266"/>
      <c r="H408" s="267"/>
      <c r="I408" s="268"/>
      <c r="J408" s="266"/>
      <c r="K408" s="268"/>
      <c r="L408" s="55" t="str">
        <f t="shared" ref="L408:L415" si="21">IF(G408*J408=0,"",G408*J408)</f>
        <v/>
      </c>
      <c r="M408" s="41"/>
    </row>
    <row r="409" spans="2:13" ht="30" customHeight="1">
      <c r="B409" s="272"/>
      <c r="C409" s="273"/>
      <c r="D409" s="263"/>
      <c r="E409" s="264"/>
      <c r="F409" s="265"/>
      <c r="G409" s="266"/>
      <c r="H409" s="267"/>
      <c r="I409" s="268"/>
      <c r="J409" s="266"/>
      <c r="K409" s="268"/>
      <c r="L409" s="55" t="str">
        <f t="shared" si="21"/>
        <v/>
      </c>
      <c r="M409" s="41"/>
    </row>
    <row r="410" spans="2:13" ht="30" customHeight="1">
      <c r="B410" s="272"/>
      <c r="C410" s="273"/>
      <c r="D410" s="263"/>
      <c r="E410" s="264"/>
      <c r="F410" s="265"/>
      <c r="G410" s="266"/>
      <c r="H410" s="267"/>
      <c r="I410" s="268"/>
      <c r="J410" s="266"/>
      <c r="K410" s="268"/>
      <c r="L410" s="55" t="str">
        <f t="shared" si="21"/>
        <v/>
      </c>
      <c r="M410" s="41"/>
    </row>
    <row r="411" spans="2:13" ht="30" customHeight="1">
      <c r="B411" s="272"/>
      <c r="C411" s="273"/>
      <c r="D411" s="263"/>
      <c r="E411" s="264"/>
      <c r="F411" s="265"/>
      <c r="G411" s="266"/>
      <c r="H411" s="267"/>
      <c r="I411" s="268"/>
      <c r="J411" s="266"/>
      <c r="K411" s="268"/>
      <c r="L411" s="55" t="str">
        <f t="shared" si="21"/>
        <v/>
      </c>
      <c r="M411" s="41"/>
    </row>
    <row r="412" spans="2:13" ht="30" customHeight="1">
      <c r="B412" s="272"/>
      <c r="C412" s="273"/>
      <c r="D412" s="263"/>
      <c r="E412" s="264"/>
      <c r="F412" s="265"/>
      <c r="G412" s="266"/>
      <c r="H412" s="267"/>
      <c r="I412" s="268"/>
      <c r="J412" s="266"/>
      <c r="K412" s="268"/>
      <c r="L412" s="55" t="str">
        <f t="shared" si="21"/>
        <v/>
      </c>
      <c r="M412" s="41"/>
    </row>
    <row r="413" spans="2:13" ht="30" customHeight="1">
      <c r="B413" s="272"/>
      <c r="C413" s="273"/>
      <c r="D413" s="263"/>
      <c r="E413" s="264"/>
      <c r="F413" s="265"/>
      <c r="G413" s="266"/>
      <c r="H413" s="267"/>
      <c r="I413" s="268"/>
      <c r="J413" s="266"/>
      <c r="K413" s="268"/>
      <c r="L413" s="55" t="str">
        <f t="shared" si="21"/>
        <v/>
      </c>
      <c r="M413" s="41"/>
    </row>
    <row r="414" spans="2:13" ht="30" customHeight="1">
      <c r="B414" s="272"/>
      <c r="C414" s="273"/>
      <c r="D414" s="263"/>
      <c r="E414" s="264"/>
      <c r="F414" s="265"/>
      <c r="G414" s="266"/>
      <c r="H414" s="267"/>
      <c r="I414" s="268"/>
      <c r="J414" s="266"/>
      <c r="K414" s="268"/>
      <c r="L414" s="55" t="str">
        <f t="shared" si="21"/>
        <v/>
      </c>
      <c r="M414" s="41"/>
    </row>
    <row r="415" spans="2:13" ht="30" customHeight="1">
      <c r="B415" s="272"/>
      <c r="C415" s="273"/>
      <c r="D415" s="263"/>
      <c r="E415" s="264"/>
      <c r="F415" s="265"/>
      <c r="G415" s="266"/>
      <c r="H415" s="267"/>
      <c r="I415" s="268"/>
      <c r="J415" s="266"/>
      <c r="K415" s="268"/>
      <c r="L415" s="55" t="str">
        <f t="shared" si="21"/>
        <v/>
      </c>
      <c r="M415" s="41"/>
    </row>
    <row r="416" spans="2:13" ht="30" customHeight="1">
      <c r="B416" s="274" t="s">
        <v>51</v>
      </c>
      <c r="C416" s="275"/>
      <c r="D416" s="275"/>
      <c r="E416" s="275"/>
      <c r="F416" s="275"/>
      <c r="G416" s="275"/>
      <c r="H416" s="275"/>
      <c r="I416" s="275"/>
      <c r="J416" s="275"/>
      <c r="K416" s="275"/>
      <c r="L416" s="54">
        <f>SUM(L408:L415)</f>
        <v>0</v>
      </c>
      <c r="M416" s="39"/>
    </row>
    <row r="417" spans="2:13" ht="30" customHeight="1">
      <c r="B417" s="255"/>
      <c r="C417" s="256"/>
      <c r="D417" s="257"/>
      <c r="E417" s="258"/>
      <c r="F417" s="258"/>
      <c r="G417" s="258"/>
      <c r="H417" s="258"/>
      <c r="I417" s="258"/>
      <c r="J417" s="258"/>
      <c r="K417" s="258"/>
      <c r="L417" s="259"/>
      <c r="M417" s="38"/>
    </row>
    <row r="418" spans="2:13" ht="38.25" customHeight="1">
      <c r="B418" s="57" t="s">
        <v>50</v>
      </c>
      <c r="C418" s="57"/>
      <c r="D418" s="57"/>
      <c r="E418" s="57"/>
      <c r="F418" s="57"/>
      <c r="G418" s="57"/>
      <c r="H418" s="57"/>
      <c r="I418" s="57"/>
      <c r="J418" s="37"/>
      <c r="M418" s="36" t="s">
        <v>65</v>
      </c>
    </row>
    <row r="419" spans="2:13" ht="24.95" customHeight="1" thickBot="1">
      <c r="E419" s="230" t="s">
        <v>62</v>
      </c>
      <c r="F419" s="230"/>
      <c r="G419" s="230"/>
      <c r="H419" s="230"/>
      <c r="I419" s="231"/>
      <c r="J419" s="231"/>
      <c r="K419" s="231"/>
      <c r="M419" s="50"/>
    </row>
    <row r="420" spans="2:13" ht="24.95" customHeight="1" thickTop="1">
      <c r="E420" s="53" t="s">
        <v>2</v>
      </c>
      <c r="F420" s="52"/>
      <c r="G420" s="51" t="s">
        <v>3</v>
      </c>
      <c r="H420" s="52"/>
      <c r="I420" s="51" t="s">
        <v>4</v>
      </c>
      <c r="J420" s="52"/>
      <c r="K420" s="51" t="s">
        <v>5</v>
      </c>
      <c r="M420" s="50"/>
    </row>
    <row r="421" spans="2:13" ht="24.95" customHeight="1">
      <c r="B421" s="232" t="s">
        <v>61</v>
      </c>
      <c r="C421" s="232"/>
      <c r="M421" s="50"/>
    </row>
    <row r="422" spans="2:13" ht="24.95" customHeight="1">
      <c r="M422" s="50"/>
    </row>
    <row r="423" spans="2:13" s="43" customFormat="1" ht="20.100000000000001" customHeight="1">
      <c r="B423" s="233" t="s">
        <v>60</v>
      </c>
      <c r="C423" s="234"/>
      <c r="D423" s="234"/>
      <c r="E423" s="234"/>
      <c r="F423" s="234"/>
      <c r="G423" s="234"/>
      <c r="H423" s="234"/>
      <c r="I423" s="234"/>
      <c r="J423" s="234"/>
      <c r="K423" s="235"/>
      <c r="M423" s="46"/>
    </row>
    <row r="424" spans="2:13" s="43" customFormat="1" ht="20.100000000000001" customHeight="1">
      <c r="B424" s="49"/>
      <c r="C424" s="47" t="s">
        <v>64</v>
      </c>
      <c r="D424" s="236" t="s">
        <v>59</v>
      </c>
      <c r="E424" s="237"/>
      <c r="F424" s="237"/>
      <c r="G424" s="237"/>
      <c r="H424" s="237"/>
      <c r="I424" s="237"/>
      <c r="J424" s="237"/>
      <c r="K424" s="238"/>
      <c r="L424"/>
      <c r="M424" s="46"/>
    </row>
    <row r="425" spans="2:13" s="43" customFormat="1" ht="20.100000000000001" customHeight="1">
      <c r="B425" s="48"/>
      <c r="C425" s="47" t="s">
        <v>58</v>
      </c>
      <c r="D425" s="239"/>
      <c r="E425" s="240"/>
      <c r="F425" s="240"/>
      <c r="G425" s="240"/>
      <c r="H425" s="240"/>
      <c r="I425" s="240"/>
      <c r="J425" s="240"/>
      <c r="K425" s="241"/>
      <c r="M425" s="46"/>
    </row>
    <row r="426" spans="2:13" s="43" customFormat="1" ht="20.100000000000001" customHeight="1">
      <c r="B426" s="242" t="s">
        <v>57</v>
      </c>
      <c r="C426" s="243"/>
      <c r="D426" s="167" t="s">
        <v>56</v>
      </c>
      <c r="E426" s="168"/>
      <c r="F426" s="244"/>
      <c r="G426" s="167" t="s">
        <v>55</v>
      </c>
      <c r="H426" s="168"/>
      <c r="I426" s="244"/>
      <c r="J426" s="167" t="s">
        <v>54</v>
      </c>
      <c r="K426" s="244"/>
      <c r="L426" s="45" t="s">
        <v>53</v>
      </c>
      <c r="M426" s="44" t="s">
        <v>52</v>
      </c>
    </row>
    <row r="427" spans="2:13" ht="30" customHeight="1">
      <c r="B427" s="272"/>
      <c r="C427" s="273"/>
      <c r="D427" s="263"/>
      <c r="E427" s="264"/>
      <c r="F427" s="265"/>
      <c r="G427" s="266"/>
      <c r="H427" s="267"/>
      <c r="I427" s="268"/>
      <c r="J427" s="266"/>
      <c r="K427" s="268"/>
      <c r="L427" s="55" t="str">
        <f t="shared" ref="L427:L434" si="22">IF(G427*J427=0,"",G427*J427)</f>
        <v/>
      </c>
      <c r="M427" s="41"/>
    </row>
    <row r="428" spans="2:13" ht="30" customHeight="1">
      <c r="B428" s="272"/>
      <c r="C428" s="273"/>
      <c r="D428" s="263"/>
      <c r="E428" s="264"/>
      <c r="F428" s="265"/>
      <c r="G428" s="266"/>
      <c r="H428" s="267"/>
      <c r="I428" s="268"/>
      <c r="J428" s="266"/>
      <c r="K428" s="268"/>
      <c r="L428" s="55" t="str">
        <f t="shared" si="22"/>
        <v/>
      </c>
      <c r="M428" s="41"/>
    </row>
    <row r="429" spans="2:13" ht="30" customHeight="1">
      <c r="B429" s="272"/>
      <c r="C429" s="273"/>
      <c r="D429" s="263"/>
      <c r="E429" s="264"/>
      <c r="F429" s="265"/>
      <c r="G429" s="266"/>
      <c r="H429" s="267"/>
      <c r="I429" s="268"/>
      <c r="J429" s="266"/>
      <c r="K429" s="268"/>
      <c r="L429" s="55" t="str">
        <f t="shared" si="22"/>
        <v/>
      </c>
      <c r="M429" s="41"/>
    </row>
    <row r="430" spans="2:13" ht="30" customHeight="1">
      <c r="B430" s="272"/>
      <c r="C430" s="273"/>
      <c r="D430" s="263"/>
      <c r="E430" s="264"/>
      <c r="F430" s="265"/>
      <c r="G430" s="266"/>
      <c r="H430" s="267"/>
      <c r="I430" s="268"/>
      <c r="J430" s="266"/>
      <c r="K430" s="268"/>
      <c r="L430" s="55" t="str">
        <f t="shared" si="22"/>
        <v/>
      </c>
      <c r="M430" s="41"/>
    </row>
    <row r="431" spans="2:13" ht="30" customHeight="1">
      <c r="B431" s="272"/>
      <c r="C431" s="273"/>
      <c r="D431" s="263"/>
      <c r="E431" s="264"/>
      <c r="F431" s="265"/>
      <c r="G431" s="266"/>
      <c r="H431" s="267"/>
      <c r="I431" s="268"/>
      <c r="J431" s="266"/>
      <c r="K431" s="268"/>
      <c r="L431" s="55" t="str">
        <f t="shared" si="22"/>
        <v/>
      </c>
      <c r="M431" s="41"/>
    </row>
    <row r="432" spans="2:13" ht="30" customHeight="1">
      <c r="B432" s="272"/>
      <c r="C432" s="273"/>
      <c r="D432" s="263"/>
      <c r="E432" s="264"/>
      <c r="F432" s="265"/>
      <c r="G432" s="266"/>
      <c r="H432" s="267"/>
      <c r="I432" s="268"/>
      <c r="J432" s="266"/>
      <c r="K432" s="268"/>
      <c r="L432" s="55" t="str">
        <f t="shared" si="22"/>
        <v/>
      </c>
      <c r="M432" s="41"/>
    </row>
    <row r="433" spans="2:13" ht="30" customHeight="1">
      <c r="B433" s="272"/>
      <c r="C433" s="273"/>
      <c r="D433" s="263"/>
      <c r="E433" s="264"/>
      <c r="F433" s="265"/>
      <c r="G433" s="266"/>
      <c r="H433" s="267"/>
      <c r="I433" s="268"/>
      <c r="J433" s="266"/>
      <c r="K433" s="268"/>
      <c r="L433" s="55" t="str">
        <f t="shared" si="22"/>
        <v/>
      </c>
      <c r="M433" s="41"/>
    </row>
    <row r="434" spans="2:13" ht="30" customHeight="1">
      <c r="B434" s="272"/>
      <c r="C434" s="273"/>
      <c r="D434" s="263"/>
      <c r="E434" s="264"/>
      <c r="F434" s="265"/>
      <c r="G434" s="266"/>
      <c r="H434" s="267"/>
      <c r="I434" s="268"/>
      <c r="J434" s="266"/>
      <c r="K434" s="268"/>
      <c r="L434" s="55" t="str">
        <f t="shared" si="22"/>
        <v/>
      </c>
      <c r="M434" s="41"/>
    </row>
    <row r="435" spans="2:13" ht="30" customHeight="1">
      <c r="B435" s="274" t="s">
        <v>51</v>
      </c>
      <c r="C435" s="275"/>
      <c r="D435" s="275"/>
      <c r="E435" s="275"/>
      <c r="F435" s="275"/>
      <c r="G435" s="275"/>
      <c r="H435" s="275"/>
      <c r="I435" s="275"/>
      <c r="J435" s="275"/>
      <c r="K435" s="275"/>
      <c r="L435" s="54">
        <f>SUM(L427:L434)</f>
        <v>0</v>
      </c>
      <c r="M435" s="39"/>
    </row>
    <row r="436" spans="2:13" ht="30" customHeight="1">
      <c r="B436" s="255"/>
      <c r="C436" s="256"/>
      <c r="D436" s="257"/>
      <c r="E436" s="258"/>
      <c r="F436" s="258"/>
      <c r="G436" s="258"/>
      <c r="H436" s="258"/>
      <c r="I436" s="258"/>
      <c r="J436" s="258"/>
      <c r="K436" s="258"/>
      <c r="L436" s="259"/>
      <c r="M436" s="38"/>
    </row>
    <row r="437" spans="2:13" ht="38.25" customHeight="1">
      <c r="B437" s="57" t="s">
        <v>50</v>
      </c>
      <c r="C437" s="57"/>
      <c r="D437" s="57"/>
      <c r="E437" s="57"/>
      <c r="F437" s="57"/>
      <c r="G437" s="57"/>
      <c r="H437" s="57"/>
      <c r="I437" s="57"/>
      <c r="J437" s="37"/>
      <c r="M437" s="36" t="s">
        <v>65</v>
      </c>
    </row>
    <row r="438" spans="2:13" ht="24.95" customHeight="1" thickBot="1">
      <c r="E438" s="230" t="s">
        <v>62</v>
      </c>
      <c r="F438" s="230"/>
      <c r="G438" s="230"/>
      <c r="H438" s="230"/>
      <c r="I438" s="231"/>
      <c r="J438" s="231"/>
      <c r="K438" s="231"/>
      <c r="M438" s="50"/>
    </row>
    <row r="439" spans="2:13" ht="24.95" customHeight="1" thickTop="1">
      <c r="E439" s="53" t="s">
        <v>2</v>
      </c>
      <c r="F439" s="52"/>
      <c r="G439" s="51" t="s">
        <v>3</v>
      </c>
      <c r="H439" s="52"/>
      <c r="I439" s="51" t="s">
        <v>4</v>
      </c>
      <c r="J439" s="52"/>
      <c r="K439" s="51" t="s">
        <v>5</v>
      </c>
      <c r="M439" s="50"/>
    </row>
    <row r="440" spans="2:13" ht="24.95" customHeight="1">
      <c r="B440" s="232" t="s">
        <v>61</v>
      </c>
      <c r="C440" s="232"/>
      <c r="M440" s="50"/>
    </row>
    <row r="441" spans="2:13" ht="24.95" customHeight="1">
      <c r="M441" s="50"/>
    </row>
    <row r="442" spans="2:13" s="43" customFormat="1" ht="20.100000000000001" customHeight="1">
      <c r="B442" s="233" t="s">
        <v>60</v>
      </c>
      <c r="C442" s="234"/>
      <c r="D442" s="234"/>
      <c r="E442" s="234"/>
      <c r="F442" s="234"/>
      <c r="G442" s="234"/>
      <c r="H442" s="234"/>
      <c r="I442" s="234"/>
      <c r="J442" s="234"/>
      <c r="K442" s="235"/>
      <c r="M442" s="46"/>
    </row>
    <row r="443" spans="2:13" s="43" customFormat="1" ht="20.100000000000001" customHeight="1">
      <c r="B443" s="49"/>
      <c r="C443" s="47" t="s">
        <v>64</v>
      </c>
      <c r="D443" s="236" t="s">
        <v>59</v>
      </c>
      <c r="E443" s="237"/>
      <c r="F443" s="237"/>
      <c r="G443" s="237"/>
      <c r="H443" s="237"/>
      <c r="I443" s="237"/>
      <c r="J443" s="237"/>
      <c r="K443" s="238"/>
      <c r="L443"/>
      <c r="M443" s="46"/>
    </row>
    <row r="444" spans="2:13" s="43" customFormat="1" ht="20.100000000000001" customHeight="1">
      <c r="B444" s="48"/>
      <c r="C444" s="47" t="s">
        <v>58</v>
      </c>
      <c r="D444" s="239"/>
      <c r="E444" s="240"/>
      <c r="F444" s="240"/>
      <c r="G444" s="240"/>
      <c r="H444" s="240"/>
      <c r="I444" s="240"/>
      <c r="J444" s="240"/>
      <c r="K444" s="241"/>
      <c r="M444" s="46"/>
    </row>
    <row r="445" spans="2:13" s="43" customFormat="1" ht="20.100000000000001" customHeight="1">
      <c r="B445" s="242" t="s">
        <v>57</v>
      </c>
      <c r="C445" s="243"/>
      <c r="D445" s="167" t="s">
        <v>56</v>
      </c>
      <c r="E445" s="168"/>
      <c r="F445" s="244"/>
      <c r="G445" s="167" t="s">
        <v>55</v>
      </c>
      <c r="H445" s="168"/>
      <c r="I445" s="244"/>
      <c r="J445" s="167" t="s">
        <v>54</v>
      </c>
      <c r="K445" s="244"/>
      <c r="L445" s="45" t="s">
        <v>53</v>
      </c>
      <c r="M445" s="44" t="s">
        <v>52</v>
      </c>
    </row>
    <row r="446" spans="2:13" ht="30" customHeight="1">
      <c r="B446" s="272"/>
      <c r="C446" s="273"/>
      <c r="D446" s="263"/>
      <c r="E446" s="264"/>
      <c r="F446" s="265"/>
      <c r="G446" s="266"/>
      <c r="H446" s="267"/>
      <c r="I446" s="268"/>
      <c r="J446" s="266"/>
      <c r="K446" s="268"/>
      <c r="L446" s="55" t="str">
        <f t="shared" ref="L446:L453" si="23">IF(G446*J446=0,"",G446*J446)</f>
        <v/>
      </c>
      <c r="M446" s="41"/>
    </row>
    <row r="447" spans="2:13" ht="30" customHeight="1">
      <c r="B447" s="272"/>
      <c r="C447" s="273"/>
      <c r="D447" s="263"/>
      <c r="E447" s="264"/>
      <c r="F447" s="265"/>
      <c r="G447" s="266"/>
      <c r="H447" s="267"/>
      <c r="I447" s="268"/>
      <c r="J447" s="266"/>
      <c r="K447" s="268"/>
      <c r="L447" s="55" t="str">
        <f t="shared" si="23"/>
        <v/>
      </c>
      <c r="M447" s="41"/>
    </row>
    <row r="448" spans="2:13" ht="30" customHeight="1">
      <c r="B448" s="272"/>
      <c r="C448" s="273"/>
      <c r="D448" s="263"/>
      <c r="E448" s="264"/>
      <c r="F448" s="265"/>
      <c r="G448" s="266"/>
      <c r="H448" s="267"/>
      <c r="I448" s="268"/>
      <c r="J448" s="266"/>
      <c r="K448" s="268"/>
      <c r="L448" s="55" t="str">
        <f t="shared" si="23"/>
        <v/>
      </c>
      <c r="M448" s="41"/>
    </row>
    <row r="449" spans="2:13" ht="30" customHeight="1">
      <c r="B449" s="272"/>
      <c r="C449" s="273"/>
      <c r="D449" s="263"/>
      <c r="E449" s="264"/>
      <c r="F449" s="265"/>
      <c r="G449" s="266"/>
      <c r="H449" s="267"/>
      <c r="I449" s="268"/>
      <c r="J449" s="266"/>
      <c r="K449" s="268"/>
      <c r="L449" s="55" t="str">
        <f t="shared" si="23"/>
        <v/>
      </c>
      <c r="M449" s="41"/>
    </row>
    <row r="450" spans="2:13" ht="30" customHeight="1">
      <c r="B450" s="272"/>
      <c r="C450" s="273"/>
      <c r="D450" s="263"/>
      <c r="E450" s="264"/>
      <c r="F450" s="265"/>
      <c r="G450" s="266"/>
      <c r="H450" s="267"/>
      <c r="I450" s="268"/>
      <c r="J450" s="266"/>
      <c r="K450" s="268"/>
      <c r="L450" s="55" t="str">
        <f t="shared" si="23"/>
        <v/>
      </c>
      <c r="M450" s="41"/>
    </row>
    <row r="451" spans="2:13" ht="30" customHeight="1">
      <c r="B451" s="272"/>
      <c r="C451" s="273"/>
      <c r="D451" s="263"/>
      <c r="E451" s="264"/>
      <c r="F451" s="265"/>
      <c r="G451" s="266"/>
      <c r="H451" s="267"/>
      <c r="I451" s="268"/>
      <c r="J451" s="266"/>
      <c r="K451" s="268"/>
      <c r="L451" s="55" t="str">
        <f t="shared" si="23"/>
        <v/>
      </c>
      <c r="M451" s="41"/>
    </row>
    <row r="452" spans="2:13" ht="30" customHeight="1">
      <c r="B452" s="272"/>
      <c r="C452" s="273"/>
      <c r="D452" s="263"/>
      <c r="E452" s="264"/>
      <c r="F452" s="265"/>
      <c r="G452" s="266"/>
      <c r="H452" s="267"/>
      <c r="I452" s="268"/>
      <c r="J452" s="266"/>
      <c r="K452" s="268"/>
      <c r="L452" s="55" t="str">
        <f t="shared" si="23"/>
        <v/>
      </c>
      <c r="M452" s="41"/>
    </row>
    <row r="453" spans="2:13" ht="30" customHeight="1">
      <c r="B453" s="272"/>
      <c r="C453" s="273"/>
      <c r="D453" s="263"/>
      <c r="E453" s="264"/>
      <c r="F453" s="265"/>
      <c r="G453" s="266"/>
      <c r="H453" s="267"/>
      <c r="I453" s="268"/>
      <c r="J453" s="266"/>
      <c r="K453" s="268"/>
      <c r="L453" s="55" t="str">
        <f t="shared" si="23"/>
        <v/>
      </c>
      <c r="M453" s="41"/>
    </row>
    <row r="454" spans="2:13" ht="30" customHeight="1">
      <c r="B454" s="274" t="s">
        <v>51</v>
      </c>
      <c r="C454" s="275"/>
      <c r="D454" s="275"/>
      <c r="E454" s="275"/>
      <c r="F454" s="275"/>
      <c r="G454" s="275"/>
      <c r="H454" s="275"/>
      <c r="I454" s="275"/>
      <c r="J454" s="275"/>
      <c r="K454" s="275"/>
      <c r="L454" s="54">
        <f>SUM(L446:L453)</f>
        <v>0</v>
      </c>
      <c r="M454" s="39"/>
    </row>
    <row r="455" spans="2:13" ht="30" customHeight="1">
      <c r="B455" s="255"/>
      <c r="C455" s="256"/>
      <c r="D455" s="257"/>
      <c r="E455" s="258"/>
      <c r="F455" s="258"/>
      <c r="G455" s="258"/>
      <c r="H455" s="258"/>
      <c r="I455" s="258"/>
      <c r="J455" s="258"/>
      <c r="K455" s="258"/>
      <c r="L455" s="259"/>
      <c r="M455" s="38"/>
    </row>
    <row r="456" spans="2:13" ht="38.25" customHeight="1">
      <c r="B456" s="57" t="s">
        <v>50</v>
      </c>
      <c r="C456" s="57"/>
      <c r="D456" s="57"/>
      <c r="E456" s="57"/>
      <c r="F456" s="57"/>
      <c r="G456" s="57"/>
      <c r="H456" s="57"/>
      <c r="I456" s="57"/>
      <c r="J456" s="37"/>
      <c r="M456" s="36" t="s">
        <v>65</v>
      </c>
    </row>
    <row r="457" spans="2:13" ht="24.95" customHeight="1" thickBot="1">
      <c r="E457" s="230" t="s">
        <v>62</v>
      </c>
      <c r="F457" s="230"/>
      <c r="G457" s="230"/>
      <c r="H457" s="230"/>
      <c r="I457" s="231"/>
      <c r="J457" s="231"/>
      <c r="K457" s="231"/>
      <c r="M457" s="50"/>
    </row>
    <row r="458" spans="2:13" ht="24.95" customHeight="1" thickTop="1">
      <c r="E458" s="53" t="s">
        <v>2</v>
      </c>
      <c r="F458" s="52"/>
      <c r="G458" s="51" t="s">
        <v>3</v>
      </c>
      <c r="H458" s="52"/>
      <c r="I458" s="51" t="s">
        <v>4</v>
      </c>
      <c r="J458" s="52"/>
      <c r="K458" s="51" t="s">
        <v>5</v>
      </c>
      <c r="M458" s="50"/>
    </row>
    <row r="459" spans="2:13" ht="24.95" customHeight="1">
      <c r="B459" s="232" t="s">
        <v>61</v>
      </c>
      <c r="C459" s="232"/>
      <c r="M459" s="50"/>
    </row>
    <row r="460" spans="2:13" ht="24.95" customHeight="1">
      <c r="M460" s="50"/>
    </row>
    <row r="461" spans="2:13" s="43" customFormat="1" ht="20.100000000000001" customHeight="1">
      <c r="B461" s="233" t="s">
        <v>60</v>
      </c>
      <c r="C461" s="234"/>
      <c r="D461" s="234"/>
      <c r="E461" s="234"/>
      <c r="F461" s="234"/>
      <c r="G461" s="234"/>
      <c r="H461" s="234"/>
      <c r="I461" s="234"/>
      <c r="J461" s="234"/>
      <c r="K461" s="235"/>
      <c r="M461" s="46"/>
    </row>
    <row r="462" spans="2:13" s="43" customFormat="1" ht="20.100000000000001" customHeight="1">
      <c r="B462" s="49"/>
      <c r="C462" s="47" t="s">
        <v>64</v>
      </c>
      <c r="D462" s="236" t="s">
        <v>59</v>
      </c>
      <c r="E462" s="237"/>
      <c r="F462" s="237"/>
      <c r="G462" s="237"/>
      <c r="H462" s="237"/>
      <c r="I462" s="237"/>
      <c r="J462" s="237"/>
      <c r="K462" s="238"/>
      <c r="L462"/>
      <c r="M462" s="46"/>
    </row>
    <row r="463" spans="2:13" s="43" customFormat="1" ht="20.100000000000001" customHeight="1">
      <c r="B463" s="48"/>
      <c r="C463" s="47" t="s">
        <v>58</v>
      </c>
      <c r="D463" s="239"/>
      <c r="E463" s="240"/>
      <c r="F463" s="240"/>
      <c r="G463" s="240"/>
      <c r="H463" s="240"/>
      <c r="I463" s="240"/>
      <c r="J463" s="240"/>
      <c r="K463" s="241"/>
      <c r="M463" s="46"/>
    </row>
    <row r="464" spans="2:13" s="43" customFormat="1" ht="20.100000000000001" customHeight="1">
      <c r="B464" s="242" t="s">
        <v>57</v>
      </c>
      <c r="C464" s="243"/>
      <c r="D464" s="167" t="s">
        <v>56</v>
      </c>
      <c r="E464" s="168"/>
      <c r="F464" s="244"/>
      <c r="G464" s="167" t="s">
        <v>55</v>
      </c>
      <c r="H464" s="168"/>
      <c r="I464" s="244"/>
      <c r="J464" s="167" t="s">
        <v>54</v>
      </c>
      <c r="K464" s="244"/>
      <c r="L464" s="45" t="s">
        <v>53</v>
      </c>
      <c r="M464" s="44" t="s">
        <v>52</v>
      </c>
    </row>
    <row r="465" spans="2:13" ht="30" customHeight="1">
      <c r="B465" s="272"/>
      <c r="C465" s="273"/>
      <c r="D465" s="263"/>
      <c r="E465" s="264"/>
      <c r="F465" s="265"/>
      <c r="G465" s="266"/>
      <c r="H465" s="267"/>
      <c r="I465" s="268"/>
      <c r="J465" s="266"/>
      <c r="K465" s="268"/>
      <c r="L465" s="55" t="str">
        <f t="shared" ref="L465:L472" si="24">IF(G465*J465=0,"",G465*J465)</f>
        <v/>
      </c>
      <c r="M465" s="41"/>
    </row>
    <row r="466" spans="2:13" ht="30" customHeight="1">
      <c r="B466" s="272"/>
      <c r="C466" s="273"/>
      <c r="D466" s="263"/>
      <c r="E466" s="264"/>
      <c r="F466" s="265"/>
      <c r="G466" s="266"/>
      <c r="H466" s="267"/>
      <c r="I466" s="268"/>
      <c r="J466" s="266"/>
      <c r="K466" s="268"/>
      <c r="L466" s="55" t="str">
        <f t="shared" si="24"/>
        <v/>
      </c>
      <c r="M466" s="41"/>
    </row>
    <row r="467" spans="2:13" ht="30" customHeight="1">
      <c r="B467" s="272"/>
      <c r="C467" s="273"/>
      <c r="D467" s="263"/>
      <c r="E467" s="264"/>
      <c r="F467" s="265"/>
      <c r="G467" s="266"/>
      <c r="H467" s="267"/>
      <c r="I467" s="268"/>
      <c r="J467" s="266"/>
      <c r="K467" s="268"/>
      <c r="L467" s="55" t="str">
        <f t="shared" si="24"/>
        <v/>
      </c>
      <c r="M467" s="41"/>
    </row>
    <row r="468" spans="2:13" ht="30" customHeight="1">
      <c r="B468" s="272"/>
      <c r="C468" s="273"/>
      <c r="D468" s="263"/>
      <c r="E468" s="264"/>
      <c r="F468" s="265"/>
      <c r="G468" s="266"/>
      <c r="H468" s="267"/>
      <c r="I468" s="268"/>
      <c r="J468" s="266"/>
      <c r="K468" s="268"/>
      <c r="L468" s="55" t="str">
        <f t="shared" si="24"/>
        <v/>
      </c>
      <c r="M468" s="41"/>
    </row>
    <row r="469" spans="2:13" ht="30" customHeight="1">
      <c r="B469" s="272"/>
      <c r="C469" s="273"/>
      <c r="D469" s="263"/>
      <c r="E469" s="264"/>
      <c r="F469" s="265"/>
      <c r="G469" s="266"/>
      <c r="H469" s="267"/>
      <c r="I469" s="268"/>
      <c r="J469" s="266"/>
      <c r="K469" s="268"/>
      <c r="L469" s="55" t="str">
        <f t="shared" si="24"/>
        <v/>
      </c>
      <c r="M469" s="41"/>
    </row>
    <row r="470" spans="2:13" ht="30" customHeight="1">
      <c r="B470" s="272"/>
      <c r="C470" s="273"/>
      <c r="D470" s="263"/>
      <c r="E470" s="264"/>
      <c r="F470" s="265"/>
      <c r="G470" s="266"/>
      <c r="H470" s="267"/>
      <c r="I470" s="268"/>
      <c r="J470" s="266"/>
      <c r="K470" s="268"/>
      <c r="L470" s="55" t="str">
        <f t="shared" si="24"/>
        <v/>
      </c>
      <c r="M470" s="41"/>
    </row>
    <row r="471" spans="2:13" ht="30" customHeight="1">
      <c r="B471" s="272"/>
      <c r="C471" s="273"/>
      <c r="D471" s="263"/>
      <c r="E471" s="264"/>
      <c r="F471" s="265"/>
      <c r="G471" s="266"/>
      <c r="H471" s="267"/>
      <c r="I471" s="268"/>
      <c r="J471" s="266"/>
      <c r="K471" s="268"/>
      <c r="L471" s="55" t="str">
        <f t="shared" si="24"/>
        <v/>
      </c>
      <c r="M471" s="41"/>
    </row>
    <row r="472" spans="2:13" ht="30" customHeight="1">
      <c r="B472" s="272"/>
      <c r="C472" s="273"/>
      <c r="D472" s="263"/>
      <c r="E472" s="264"/>
      <c r="F472" s="265"/>
      <c r="G472" s="266"/>
      <c r="H472" s="267"/>
      <c r="I472" s="268"/>
      <c r="J472" s="266"/>
      <c r="K472" s="268"/>
      <c r="L472" s="55" t="str">
        <f t="shared" si="24"/>
        <v/>
      </c>
      <c r="M472" s="41"/>
    </row>
    <row r="473" spans="2:13" ht="30" customHeight="1">
      <c r="B473" s="274" t="s">
        <v>51</v>
      </c>
      <c r="C473" s="275"/>
      <c r="D473" s="275"/>
      <c r="E473" s="275"/>
      <c r="F473" s="275"/>
      <c r="G473" s="275"/>
      <c r="H473" s="275"/>
      <c r="I473" s="275"/>
      <c r="J473" s="275"/>
      <c r="K473" s="275"/>
      <c r="L473" s="54">
        <f>SUM(L465:L472)</f>
        <v>0</v>
      </c>
      <c r="M473" s="39"/>
    </row>
    <row r="474" spans="2:13" ht="30" customHeight="1">
      <c r="B474" s="255"/>
      <c r="C474" s="256"/>
      <c r="D474" s="257"/>
      <c r="E474" s="258"/>
      <c r="F474" s="258"/>
      <c r="G474" s="258"/>
      <c r="H474" s="258"/>
      <c r="I474" s="258"/>
      <c r="J474" s="258"/>
      <c r="K474" s="258"/>
      <c r="L474" s="259"/>
      <c r="M474" s="38"/>
    </row>
    <row r="475" spans="2:13" ht="38.25" customHeight="1">
      <c r="B475" s="57" t="s">
        <v>50</v>
      </c>
      <c r="C475" s="57"/>
      <c r="D475" s="57"/>
      <c r="E475" s="57"/>
      <c r="F475" s="57"/>
      <c r="G475" s="57"/>
      <c r="H475" s="57"/>
      <c r="I475" s="57"/>
      <c r="J475" s="37"/>
      <c r="M475" s="36" t="s">
        <v>65</v>
      </c>
    </row>
    <row r="476" spans="2:13" ht="24.95" customHeight="1" thickBot="1">
      <c r="E476" s="230" t="s">
        <v>62</v>
      </c>
      <c r="F476" s="230"/>
      <c r="G476" s="230"/>
      <c r="H476" s="230"/>
      <c r="I476" s="231"/>
      <c r="J476" s="231"/>
      <c r="K476" s="231"/>
      <c r="M476" s="50"/>
    </row>
    <row r="477" spans="2:13" ht="24.95" customHeight="1" thickTop="1">
      <c r="E477" s="53" t="s">
        <v>2</v>
      </c>
      <c r="F477" s="52"/>
      <c r="G477" s="51" t="s">
        <v>3</v>
      </c>
      <c r="H477" s="52"/>
      <c r="I477" s="51" t="s">
        <v>4</v>
      </c>
      <c r="J477" s="52"/>
      <c r="K477" s="51" t="s">
        <v>5</v>
      </c>
      <c r="M477" s="50"/>
    </row>
    <row r="478" spans="2:13" ht="24.95" customHeight="1">
      <c r="B478" s="232" t="s">
        <v>61</v>
      </c>
      <c r="C478" s="232"/>
      <c r="M478" s="50"/>
    </row>
    <row r="479" spans="2:13" ht="24.95" customHeight="1">
      <c r="M479" s="50"/>
    </row>
    <row r="480" spans="2:13" s="43" customFormat="1" ht="20.100000000000001" customHeight="1">
      <c r="B480" s="233" t="s">
        <v>60</v>
      </c>
      <c r="C480" s="234"/>
      <c r="D480" s="234"/>
      <c r="E480" s="234"/>
      <c r="F480" s="234"/>
      <c r="G480" s="234"/>
      <c r="H480" s="234"/>
      <c r="I480" s="234"/>
      <c r="J480" s="234"/>
      <c r="K480" s="235"/>
      <c r="M480" s="46"/>
    </row>
    <row r="481" spans="2:13" s="43" customFormat="1" ht="20.100000000000001" customHeight="1">
      <c r="B481" s="49"/>
      <c r="C481" s="47" t="s">
        <v>64</v>
      </c>
      <c r="D481" s="236" t="s">
        <v>59</v>
      </c>
      <c r="E481" s="237"/>
      <c r="F481" s="237"/>
      <c r="G481" s="237"/>
      <c r="H481" s="237"/>
      <c r="I481" s="237"/>
      <c r="J481" s="237"/>
      <c r="K481" s="238"/>
      <c r="L481"/>
      <c r="M481" s="46"/>
    </row>
    <row r="482" spans="2:13" s="43" customFormat="1" ht="20.100000000000001" customHeight="1">
      <c r="B482" s="48"/>
      <c r="C482" s="47" t="s">
        <v>58</v>
      </c>
      <c r="D482" s="239"/>
      <c r="E482" s="240"/>
      <c r="F482" s="240"/>
      <c r="G482" s="240"/>
      <c r="H482" s="240"/>
      <c r="I482" s="240"/>
      <c r="J482" s="240"/>
      <c r="K482" s="241"/>
      <c r="M482" s="46"/>
    </row>
    <row r="483" spans="2:13" s="43" customFormat="1" ht="20.100000000000001" customHeight="1">
      <c r="B483" s="242" t="s">
        <v>57</v>
      </c>
      <c r="C483" s="243"/>
      <c r="D483" s="167" t="s">
        <v>56</v>
      </c>
      <c r="E483" s="168"/>
      <c r="F483" s="244"/>
      <c r="G483" s="167" t="s">
        <v>55</v>
      </c>
      <c r="H483" s="168"/>
      <c r="I483" s="244"/>
      <c r="J483" s="167" t="s">
        <v>54</v>
      </c>
      <c r="K483" s="244"/>
      <c r="L483" s="45" t="s">
        <v>53</v>
      </c>
      <c r="M483" s="44" t="s">
        <v>52</v>
      </c>
    </row>
    <row r="484" spans="2:13" ht="30" customHeight="1">
      <c r="B484" s="272"/>
      <c r="C484" s="273"/>
      <c r="D484" s="263"/>
      <c r="E484" s="264"/>
      <c r="F484" s="265"/>
      <c r="G484" s="266"/>
      <c r="H484" s="267"/>
      <c r="I484" s="268"/>
      <c r="J484" s="266"/>
      <c r="K484" s="268"/>
      <c r="L484" s="55" t="str">
        <f t="shared" ref="L484:L491" si="25">IF(G484*J484=0,"",G484*J484)</f>
        <v/>
      </c>
      <c r="M484" s="41"/>
    </row>
    <row r="485" spans="2:13" ht="30" customHeight="1">
      <c r="B485" s="272"/>
      <c r="C485" s="273"/>
      <c r="D485" s="263"/>
      <c r="E485" s="264"/>
      <c r="F485" s="265"/>
      <c r="G485" s="266"/>
      <c r="H485" s="267"/>
      <c r="I485" s="268"/>
      <c r="J485" s="266"/>
      <c r="K485" s="268"/>
      <c r="L485" s="55" t="str">
        <f t="shared" si="25"/>
        <v/>
      </c>
      <c r="M485" s="41"/>
    </row>
    <row r="486" spans="2:13" ht="30" customHeight="1">
      <c r="B486" s="272"/>
      <c r="C486" s="273"/>
      <c r="D486" s="263"/>
      <c r="E486" s="264"/>
      <c r="F486" s="265"/>
      <c r="G486" s="266"/>
      <c r="H486" s="267"/>
      <c r="I486" s="268"/>
      <c r="J486" s="266"/>
      <c r="K486" s="268"/>
      <c r="L486" s="55" t="str">
        <f t="shared" si="25"/>
        <v/>
      </c>
      <c r="M486" s="41"/>
    </row>
    <row r="487" spans="2:13" ht="30" customHeight="1">
      <c r="B487" s="272"/>
      <c r="C487" s="273"/>
      <c r="D487" s="263"/>
      <c r="E487" s="264"/>
      <c r="F487" s="265"/>
      <c r="G487" s="266"/>
      <c r="H487" s="267"/>
      <c r="I487" s="268"/>
      <c r="J487" s="266"/>
      <c r="K487" s="268"/>
      <c r="L487" s="55" t="str">
        <f t="shared" si="25"/>
        <v/>
      </c>
      <c r="M487" s="41"/>
    </row>
    <row r="488" spans="2:13" ht="30" customHeight="1">
      <c r="B488" s="272"/>
      <c r="C488" s="273"/>
      <c r="D488" s="263"/>
      <c r="E488" s="264"/>
      <c r="F488" s="265"/>
      <c r="G488" s="266"/>
      <c r="H488" s="267"/>
      <c r="I488" s="268"/>
      <c r="J488" s="266"/>
      <c r="K488" s="268"/>
      <c r="L488" s="55" t="str">
        <f t="shared" si="25"/>
        <v/>
      </c>
      <c r="M488" s="41"/>
    </row>
    <row r="489" spans="2:13" ht="30" customHeight="1">
      <c r="B489" s="272"/>
      <c r="C489" s="273"/>
      <c r="D489" s="263"/>
      <c r="E489" s="264"/>
      <c r="F489" s="265"/>
      <c r="G489" s="266"/>
      <c r="H489" s="267"/>
      <c r="I489" s="268"/>
      <c r="J489" s="266"/>
      <c r="K489" s="268"/>
      <c r="L489" s="55" t="str">
        <f t="shared" si="25"/>
        <v/>
      </c>
      <c r="M489" s="41"/>
    </row>
    <row r="490" spans="2:13" ht="30" customHeight="1">
      <c r="B490" s="272"/>
      <c r="C490" s="273"/>
      <c r="D490" s="263"/>
      <c r="E490" s="264"/>
      <c r="F490" s="265"/>
      <c r="G490" s="266"/>
      <c r="H490" s="267"/>
      <c r="I490" s="268"/>
      <c r="J490" s="266"/>
      <c r="K490" s="268"/>
      <c r="L490" s="55" t="str">
        <f t="shared" si="25"/>
        <v/>
      </c>
      <c r="M490" s="41"/>
    </row>
    <row r="491" spans="2:13" ht="30" customHeight="1">
      <c r="B491" s="272"/>
      <c r="C491" s="273"/>
      <c r="D491" s="263"/>
      <c r="E491" s="264"/>
      <c r="F491" s="265"/>
      <c r="G491" s="266"/>
      <c r="H491" s="267"/>
      <c r="I491" s="268"/>
      <c r="J491" s="266"/>
      <c r="K491" s="268"/>
      <c r="L491" s="55" t="str">
        <f t="shared" si="25"/>
        <v/>
      </c>
      <c r="M491" s="41"/>
    </row>
    <row r="492" spans="2:13" ht="30" customHeight="1">
      <c r="B492" s="274" t="s">
        <v>51</v>
      </c>
      <c r="C492" s="275"/>
      <c r="D492" s="275"/>
      <c r="E492" s="275"/>
      <c r="F492" s="275"/>
      <c r="G492" s="275"/>
      <c r="H492" s="275"/>
      <c r="I492" s="275"/>
      <c r="J492" s="275"/>
      <c r="K492" s="275"/>
      <c r="L492" s="54">
        <f>SUM(L484:L491)</f>
        <v>0</v>
      </c>
      <c r="M492" s="39"/>
    </row>
    <row r="493" spans="2:13" ht="30" customHeight="1">
      <c r="B493" s="255"/>
      <c r="C493" s="256"/>
      <c r="D493" s="257"/>
      <c r="E493" s="258"/>
      <c r="F493" s="258"/>
      <c r="G493" s="258"/>
      <c r="H493" s="258"/>
      <c r="I493" s="258"/>
      <c r="J493" s="258"/>
      <c r="K493" s="258"/>
      <c r="L493" s="259"/>
      <c r="M493" s="38"/>
    </row>
    <row r="494" spans="2:13" ht="38.25" customHeight="1">
      <c r="B494" s="57" t="s">
        <v>50</v>
      </c>
      <c r="C494" s="57"/>
      <c r="D494" s="57"/>
      <c r="E494" s="57"/>
      <c r="F494" s="57"/>
      <c r="G494" s="57"/>
      <c r="H494" s="57"/>
      <c r="I494" s="57"/>
      <c r="J494" s="37"/>
      <c r="M494" s="36" t="s">
        <v>65</v>
      </c>
    </row>
    <row r="495" spans="2:13" ht="24.95" customHeight="1" thickBot="1">
      <c r="E495" s="230" t="s">
        <v>62</v>
      </c>
      <c r="F495" s="230"/>
      <c r="G495" s="230"/>
      <c r="H495" s="230"/>
      <c r="I495" s="231"/>
      <c r="J495" s="231"/>
      <c r="K495" s="231"/>
      <c r="M495" s="50"/>
    </row>
    <row r="496" spans="2:13" ht="24.95" customHeight="1" thickTop="1">
      <c r="E496" s="53" t="s">
        <v>2</v>
      </c>
      <c r="F496" s="52"/>
      <c r="G496" s="51" t="s">
        <v>3</v>
      </c>
      <c r="H496" s="52"/>
      <c r="I496" s="51" t="s">
        <v>4</v>
      </c>
      <c r="J496" s="52"/>
      <c r="K496" s="51" t="s">
        <v>5</v>
      </c>
      <c r="M496" s="50"/>
    </row>
    <row r="497" spans="2:13" ht="24.95" customHeight="1">
      <c r="B497" s="232" t="s">
        <v>61</v>
      </c>
      <c r="C497" s="232"/>
      <c r="M497" s="50"/>
    </row>
    <row r="498" spans="2:13" ht="24.95" customHeight="1">
      <c r="M498" s="50"/>
    </row>
    <row r="499" spans="2:13" s="43" customFormat="1" ht="20.100000000000001" customHeight="1">
      <c r="B499" s="233" t="s">
        <v>60</v>
      </c>
      <c r="C499" s="234"/>
      <c r="D499" s="234"/>
      <c r="E499" s="234"/>
      <c r="F499" s="234"/>
      <c r="G499" s="234"/>
      <c r="H499" s="234"/>
      <c r="I499" s="234"/>
      <c r="J499" s="234"/>
      <c r="K499" s="235"/>
      <c r="M499" s="46"/>
    </row>
    <row r="500" spans="2:13" s="43" customFormat="1" ht="20.100000000000001" customHeight="1">
      <c r="B500" s="49"/>
      <c r="C500" s="47" t="s">
        <v>64</v>
      </c>
      <c r="D500" s="236" t="s">
        <v>59</v>
      </c>
      <c r="E500" s="237"/>
      <c r="F500" s="237"/>
      <c r="G500" s="237"/>
      <c r="H500" s="237"/>
      <c r="I500" s="237"/>
      <c r="J500" s="237"/>
      <c r="K500" s="238"/>
      <c r="L500"/>
      <c r="M500" s="46"/>
    </row>
    <row r="501" spans="2:13" s="43" customFormat="1" ht="20.100000000000001" customHeight="1">
      <c r="B501" s="48"/>
      <c r="C501" s="47" t="s">
        <v>58</v>
      </c>
      <c r="D501" s="239"/>
      <c r="E501" s="240"/>
      <c r="F501" s="240"/>
      <c r="G501" s="240"/>
      <c r="H501" s="240"/>
      <c r="I501" s="240"/>
      <c r="J501" s="240"/>
      <c r="K501" s="241"/>
      <c r="M501" s="46"/>
    </row>
    <row r="502" spans="2:13" s="43" customFormat="1" ht="20.100000000000001" customHeight="1">
      <c r="B502" s="242" t="s">
        <v>57</v>
      </c>
      <c r="C502" s="243"/>
      <c r="D502" s="167" t="s">
        <v>56</v>
      </c>
      <c r="E502" s="168"/>
      <c r="F502" s="244"/>
      <c r="G502" s="167" t="s">
        <v>55</v>
      </c>
      <c r="H502" s="168"/>
      <c r="I502" s="244"/>
      <c r="J502" s="167" t="s">
        <v>54</v>
      </c>
      <c r="K502" s="244"/>
      <c r="L502" s="45" t="s">
        <v>53</v>
      </c>
      <c r="M502" s="44" t="s">
        <v>52</v>
      </c>
    </row>
    <row r="503" spans="2:13" ht="30" customHeight="1">
      <c r="B503" s="272"/>
      <c r="C503" s="273"/>
      <c r="D503" s="263"/>
      <c r="E503" s="264"/>
      <c r="F503" s="265"/>
      <c r="G503" s="266"/>
      <c r="H503" s="267"/>
      <c r="I503" s="268"/>
      <c r="J503" s="266"/>
      <c r="K503" s="268"/>
      <c r="L503" s="55" t="str">
        <f t="shared" ref="L503:L510" si="26">IF(G503*J503=0,"",G503*J503)</f>
        <v/>
      </c>
      <c r="M503" s="41"/>
    </row>
    <row r="504" spans="2:13" ht="30" customHeight="1">
      <c r="B504" s="272"/>
      <c r="C504" s="273"/>
      <c r="D504" s="263"/>
      <c r="E504" s="264"/>
      <c r="F504" s="265"/>
      <c r="G504" s="266"/>
      <c r="H504" s="267"/>
      <c r="I504" s="268"/>
      <c r="J504" s="266"/>
      <c r="K504" s="268"/>
      <c r="L504" s="55" t="str">
        <f t="shared" si="26"/>
        <v/>
      </c>
      <c r="M504" s="41"/>
    </row>
    <row r="505" spans="2:13" ht="30" customHeight="1">
      <c r="B505" s="272"/>
      <c r="C505" s="273"/>
      <c r="D505" s="263"/>
      <c r="E505" s="264"/>
      <c r="F505" s="265"/>
      <c r="G505" s="266"/>
      <c r="H505" s="267"/>
      <c r="I505" s="268"/>
      <c r="J505" s="266"/>
      <c r="K505" s="268"/>
      <c r="L505" s="55" t="str">
        <f t="shared" si="26"/>
        <v/>
      </c>
      <c r="M505" s="41"/>
    </row>
    <row r="506" spans="2:13" ht="30" customHeight="1">
      <c r="B506" s="272"/>
      <c r="C506" s="273"/>
      <c r="D506" s="263"/>
      <c r="E506" s="264"/>
      <c r="F506" s="265"/>
      <c r="G506" s="266"/>
      <c r="H506" s="267"/>
      <c r="I506" s="268"/>
      <c r="J506" s="266"/>
      <c r="K506" s="268"/>
      <c r="L506" s="55" t="str">
        <f t="shared" si="26"/>
        <v/>
      </c>
      <c r="M506" s="41"/>
    </row>
    <row r="507" spans="2:13" ht="30" customHeight="1">
      <c r="B507" s="272"/>
      <c r="C507" s="273"/>
      <c r="D507" s="263"/>
      <c r="E507" s="264"/>
      <c r="F507" s="265"/>
      <c r="G507" s="266"/>
      <c r="H507" s="267"/>
      <c r="I507" s="268"/>
      <c r="J507" s="266"/>
      <c r="K507" s="268"/>
      <c r="L507" s="55" t="str">
        <f t="shared" si="26"/>
        <v/>
      </c>
      <c r="M507" s="41"/>
    </row>
    <row r="508" spans="2:13" ht="30" customHeight="1">
      <c r="B508" s="272"/>
      <c r="C508" s="273"/>
      <c r="D508" s="263"/>
      <c r="E508" s="264"/>
      <c r="F508" s="265"/>
      <c r="G508" s="266"/>
      <c r="H508" s="267"/>
      <c r="I508" s="268"/>
      <c r="J508" s="266"/>
      <c r="K508" s="268"/>
      <c r="L508" s="55" t="str">
        <f t="shared" si="26"/>
        <v/>
      </c>
      <c r="M508" s="41"/>
    </row>
    <row r="509" spans="2:13" ht="30" customHeight="1">
      <c r="B509" s="272"/>
      <c r="C509" s="273"/>
      <c r="D509" s="263"/>
      <c r="E509" s="264"/>
      <c r="F509" s="265"/>
      <c r="G509" s="266"/>
      <c r="H509" s="267"/>
      <c r="I509" s="268"/>
      <c r="J509" s="266"/>
      <c r="K509" s="268"/>
      <c r="L509" s="55" t="str">
        <f t="shared" si="26"/>
        <v/>
      </c>
      <c r="M509" s="41"/>
    </row>
    <row r="510" spans="2:13" ht="30" customHeight="1">
      <c r="B510" s="272"/>
      <c r="C510" s="273"/>
      <c r="D510" s="263"/>
      <c r="E510" s="264"/>
      <c r="F510" s="265"/>
      <c r="G510" s="266"/>
      <c r="H510" s="267"/>
      <c r="I510" s="268"/>
      <c r="J510" s="266"/>
      <c r="K510" s="268"/>
      <c r="L510" s="55" t="str">
        <f t="shared" si="26"/>
        <v/>
      </c>
      <c r="M510" s="41"/>
    </row>
    <row r="511" spans="2:13" ht="30" customHeight="1">
      <c r="B511" s="274" t="s">
        <v>51</v>
      </c>
      <c r="C511" s="275"/>
      <c r="D511" s="275"/>
      <c r="E511" s="275"/>
      <c r="F511" s="275"/>
      <c r="G511" s="275"/>
      <c r="H511" s="275"/>
      <c r="I511" s="275"/>
      <c r="J511" s="275"/>
      <c r="K511" s="275"/>
      <c r="L511" s="54">
        <f>SUM(L503:L510)</f>
        <v>0</v>
      </c>
      <c r="M511" s="39"/>
    </row>
    <row r="512" spans="2:13" ht="30" customHeight="1">
      <c r="B512" s="255"/>
      <c r="C512" s="256"/>
      <c r="D512" s="257"/>
      <c r="E512" s="258"/>
      <c r="F512" s="258"/>
      <c r="G512" s="258"/>
      <c r="H512" s="258"/>
      <c r="I512" s="258"/>
      <c r="J512" s="258"/>
      <c r="K512" s="258"/>
      <c r="L512" s="259"/>
      <c r="M512" s="38"/>
    </row>
    <row r="513" spans="2:13" ht="38.25" customHeight="1">
      <c r="B513" s="57" t="s">
        <v>50</v>
      </c>
      <c r="C513" s="57"/>
      <c r="D513" s="57"/>
      <c r="E513" s="57"/>
      <c r="F513" s="57"/>
      <c r="G513" s="57"/>
      <c r="H513" s="57"/>
      <c r="I513" s="57"/>
      <c r="J513" s="37"/>
      <c r="M513" s="36" t="s">
        <v>65</v>
      </c>
    </row>
    <row r="514" spans="2:13" ht="24.95" customHeight="1" thickBot="1">
      <c r="E514" s="230" t="s">
        <v>62</v>
      </c>
      <c r="F514" s="230"/>
      <c r="G514" s="230"/>
      <c r="H514" s="230"/>
      <c r="I514" s="231"/>
      <c r="J514" s="231"/>
      <c r="K514" s="231"/>
      <c r="M514" s="50"/>
    </row>
    <row r="515" spans="2:13" ht="24.95" customHeight="1" thickTop="1">
      <c r="E515" s="53" t="s">
        <v>2</v>
      </c>
      <c r="F515" s="52"/>
      <c r="G515" s="51" t="s">
        <v>3</v>
      </c>
      <c r="H515" s="52"/>
      <c r="I515" s="51" t="s">
        <v>4</v>
      </c>
      <c r="J515" s="52"/>
      <c r="K515" s="51" t="s">
        <v>5</v>
      </c>
      <c r="M515" s="50"/>
    </row>
    <row r="516" spans="2:13" ht="24.95" customHeight="1">
      <c r="B516" s="232" t="s">
        <v>61</v>
      </c>
      <c r="C516" s="232"/>
      <c r="M516" s="50"/>
    </row>
    <row r="517" spans="2:13" ht="24.95" customHeight="1">
      <c r="M517" s="50"/>
    </row>
    <row r="518" spans="2:13" s="43" customFormat="1" ht="20.100000000000001" customHeight="1">
      <c r="B518" s="233" t="s">
        <v>60</v>
      </c>
      <c r="C518" s="234"/>
      <c r="D518" s="234"/>
      <c r="E518" s="234"/>
      <c r="F518" s="234"/>
      <c r="G518" s="234"/>
      <c r="H518" s="234"/>
      <c r="I518" s="234"/>
      <c r="J518" s="234"/>
      <c r="K518" s="235"/>
      <c r="M518" s="46"/>
    </row>
    <row r="519" spans="2:13" s="43" customFormat="1" ht="20.100000000000001" customHeight="1">
      <c r="B519" s="49"/>
      <c r="C519" s="47" t="s">
        <v>64</v>
      </c>
      <c r="D519" s="236" t="s">
        <v>59</v>
      </c>
      <c r="E519" s="237"/>
      <c r="F519" s="237"/>
      <c r="G519" s="237"/>
      <c r="H519" s="237"/>
      <c r="I519" s="237"/>
      <c r="J519" s="237"/>
      <c r="K519" s="238"/>
      <c r="L519"/>
      <c r="M519" s="46"/>
    </row>
    <row r="520" spans="2:13" s="43" customFormat="1" ht="20.100000000000001" customHeight="1">
      <c r="B520" s="48"/>
      <c r="C520" s="47" t="s">
        <v>58</v>
      </c>
      <c r="D520" s="239"/>
      <c r="E520" s="240"/>
      <c r="F520" s="240"/>
      <c r="G520" s="240"/>
      <c r="H520" s="240"/>
      <c r="I520" s="240"/>
      <c r="J520" s="240"/>
      <c r="K520" s="241"/>
      <c r="M520" s="46"/>
    </row>
    <row r="521" spans="2:13" s="43" customFormat="1" ht="20.100000000000001" customHeight="1">
      <c r="B521" s="242" t="s">
        <v>57</v>
      </c>
      <c r="C521" s="243"/>
      <c r="D521" s="167" t="s">
        <v>56</v>
      </c>
      <c r="E521" s="168"/>
      <c r="F521" s="244"/>
      <c r="G521" s="167" t="s">
        <v>55</v>
      </c>
      <c r="H521" s="168"/>
      <c r="I521" s="244"/>
      <c r="J521" s="167" t="s">
        <v>54</v>
      </c>
      <c r="K521" s="244"/>
      <c r="L521" s="45" t="s">
        <v>53</v>
      </c>
      <c r="M521" s="44" t="s">
        <v>52</v>
      </c>
    </row>
    <row r="522" spans="2:13" ht="30" customHeight="1">
      <c r="B522" s="272"/>
      <c r="C522" s="273"/>
      <c r="D522" s="263"/>
      <c r="E522" s="264"/>
      <c r="F522" s="265"/>
      <c r="G522" s="266"/>
      <c r="H522" s="267"/>
      <c r="I522" s="268"/>
      <c r="J522" s="266"/>
      <c r="K522" s="268"/>
      <c r="L522" s="55" t="str">
        <f t="shared" ref="L522:L529" si="27">IF(G522*J522=0,"",G522*J522)</f>
        <v/>
      </c>
      <c r="M522" s="41"/>
    </row>
    <row r="523" spans="2:13" ht="30" customHeight="1">
      <c r="B523" s="272"/>
      <c r="C523" s="273"/>
      <c r="D523" s="263"/>
      <c r="E523" s="264"/>
      <c r="F523" s="265"/>
      <c r="G523" s="266"/>
      <c r="H523" s="267"/>
      <c r="I523" s="268"/>
      <c r="J523" s="266"/>
      <c r="K523" s="268"/>
      <c r="L523" s="55" t="str">
        <f t="shared" si="27"/>
        <v/>
      </c>
      <c r="M523" s="41"/>
    </row>
    <row r="524" spans="2:13" ht="30" customHeight="1">
      <c r="B524" s="272"/>
      <c r="C524" s="273"/>
      <c r="D524" s="263"/>
      <c r="E524" s="264"/>
      <c r="F524" s="265"/>
      <c r="G524" s="266"/>
      <c r="H524" s="267"/>
      <c r="I524" s="268"/>
      <c r="J524" s="266"/>
      <c r="K524" s="268"/>
      <c r="L524" s="55" t="str">
        <f t="shared" si="27"/>
        <v/>
      </c>
      <c r="M524" s="41"/>
    </row>
    <row r="525" spans="2:13" ht="30" customHeight="1">
      <c r="B525" s="272"/>
      <c r="C525" s="273"/>
      <c r="D525" s="263"/>
      <c r="E525" s="264"/>
      <c r="F525" s="265"/>
      <c r="G525" s="266"/>
      <c r="H525" s="267"/>
      <c r="I525" s="268"/>
      <c r="J525" s="266"/>
      <c r="K525" s="268"/>
      <c r="L525" s="55" t="str">
        <f t="shared" si="27"/>
        <v/>
      </c>
      <c r="M525" s="41"/>
    </row>
    <row r="526" spans="2:13" ht="30" customHeight="1">
      <c r="B526" s="272"/>
      <c r="C526" s="273"/>
      <c r="D526" s="263"/>
      <c r="E526" s="264"/>
      <c r="F526" s="265"/>
      <c r="G526" s="266"/>
      <c r="H526" s="267"/>
      <c r="I526" s="268"/>
      <c r="J526" s="266"/>
      <c r="K526" s="268"/>
      <c r="L526" s="55" t="str">
        <f t="shared" si="27"/>
        <v/>
      </c>
      <c r="M526" s="41"/>
    </row>
    <row r="527" spans="2:13" ht="30" customHeight="1">
      <c r="B527" s="272"/>
      <c r="C527" s="273"/>
      <c r="D527" s="263"/>
      <c r="E527" s="264"/>
      <c r="F527" s="265"/>
      <c r="G527" s="266"/>
      <c r="H527" s="267"/>
      <c r="I527" s="268"/>
      <c r="J527" s="266"/>
      <c r="K527" s="268"/>
      <c r="L527" s="55" t="str">
        <f t="shared" si="27"/>
        <v/>
      </c>
      <c r="M527" s="41"/>
    </row>
    <row r="528" spans="2:13" ht="30" customHeight="1">
      <c r="B528" s="272"/>
      <c r="C528" s="273"/>
      <c r="D528" s="263"/>
      <c r="E528" s="264"/>
      <c r="F528" s="265"/>
      <c r="G528" s="266"/>
      <c r="H528" s="267"/>
      <c r="I528" s="268"/>
      <c r="J528" s="266"/>
      <c r="K528" s="268"/>
      <c r="L528" s="55" t="str">
        <f t="shared" si="27"/>
        <v/>
      </c>
      <c r="M528" s="41"/>
    </row>
    <row r="529" spans="2:13" ht="30" customHeight="1">
      <c r="B529" s="272"/>
      <c r="C529" s="273"/>
      <c r="D529" s="263"/>
      <c r="E529" s="264"/>
      <c r="F529" s="265"/>
      <c r="G529" s="266"/>
      <c r="H529" s="267"/>
      <c r="I529" s="268"/>
      <c r="J529" s="266"/>
      <c r="K529" s="268"/>
      <c r="L529" s="55" t="str">
        <f t="shared" si="27"/>
        <v/>
      </c>
      <c r="M529" s="41"/>
    </row>
    <row r="530" spans="2:13" ht="30" customHeight="1">
      <c r="B530" s="274" t="s">
        <v>51</v>
      </c>
      <c r="C530" s="275"/>
      <c r="D530" s="275"/>
      <c r="E530" s="275"/>
      <c r="F530" s="275"/>
      <c r="G530" s="275"/>
      <c r="H530" s="275"/>
      <c r="I530" s="275"/>
      <c r="J530" s="275"/>
      <c r="K530" s="275"/>
      <c r="L530" s="54">
        <f>SUM(L522:L529)</f>
        <v>0</v>
      </c>
      <c r="M530" s="39"/>
    </row>
    <row r="531" spans="2:13" ht="30" customHeight="1">
      <c r="B531" s="255"/>
      <c r="C531" s="256"/>
      <c r="D531" s="257"/>
      <c r="E531" s="258"/>
      <c r="F531" s="258"/>
      <c r="G531" s="258"/>
      <c r="H531" s="258"/>
      <c r="I531" s="258"/>
      <c r="J531" s="258"/>
      <c r="K531" s="258"/>
      <c r="L531" s="259"/>
      <c r="M531" s="38"/>
    </row>
    <row r="532" spans="2:13" ht="38.25" customHeight="1">
      <c r="B532" s="57" t="s">
        <v>50</v>
      </c>
      <c r="C532" s="57"/>
      <c r="D532" s="57"/>
      <c r="E532" s="57"/>
      <c r="F532" s="57"/>
      <c r="G532" s="57"/>
      <c r="H532" s="57"/>
      <c r="I532" s="57"/>
      <c r="J532" s="37"/>
      <c r="M532" s="36" t="s">
        <v>65</v>
      </c>
    </row>
    <row r="533" spans="2:13" ht="24.95" customHeight="1" thickBot="1">
      <c r="E533" s="230" t="s">
        <v>62</v>
      </c>
      <c r="F533" s="230"/>
      <c r="G533" s="230"/>
      <c r="H533" s="230"/>
      <c r="I533" s="231"/>
      <c r="J533" s="231"/>
      <c r="K533" s="231"/>
      <c r="M533" s="50"/>
    </row>
    <row r="534" spans="2:13" ht="24.95" customHeight="1" thickTop="1">
      <c r="E534" s="53" t="s">
        <v>2</v>
      </c>
      <c r="F534" s="52"/>
      <c r="G534" s="51" t="s">
        <v>3</v>
      </c>
      <c r="H534" s="52"/>
      <c r="I534" s="51" t="s">
        <v>4</v>
      </c>
      <c r="J534" s="52"/>
      <c r="K534" s="51" t="s">
        <v>5</v>
      </c>
      <c r="M534" s="50"/>
    </row>
    <row r="535" spans="2:13" ht="24.95" customHeight="1">
      <c r="B535" s="232" t="s">
        <v>61</v>
      </c>
      <c r="C535" s="232"/>
      <c r="M535" s="50"/>
    </row>
    <row r="536" spans="2:13" ht="24.95" customHeight="1">
      <c r="M536" s="50"/>
    </row>
    <row r="537" spans="2:13" s="43" customFormat="1" ht="20.100000000000001" customHeight="1">
      <c r="B537" s="233" t="s">
        <v>60</v>
      </c>
      <c r="C537" s="234"/>
      <c r="D537" s="234"/>
      <c r="E537" s="234"/>
      <c r="F537" s="234"/>
      <c r="G537" s="234"/>
      <c r="H537" s="234"/>
      <c r="I537" s="234"/>
      <c r="J537" s="234"/>
      <c r="K537" s="235"/>
      <c r="M537" s="46"/>
    </row>
    <row r="538" spans="2:13" s="43" customFormat="1" ht="20.100000000000001" customHeight="1">
      <c r="B538" s="49"/>
      <c r="C538" s="47" t="s">
        <v>64</v>
      </c>
      <c r="D538" s="236" t="s">
        <v>59</v>
      </c>
      <c r="E538" s="237"/>
      <c r="F538" s="237"/>
      <c r="G538" s="237"/>
      <c r="H538" s="237"/>
      <c r="I538" s="237"/>
      <c r="J538" s="237"/>
      <c r="K538" s="238"/>
      <c r="L538"/>
      <c r="M538" s="46"/>
    </row>
    <row r="539" spans="2:13" s="43" customFormat="1" ht="20.100000000000001" customHeight="1">
      <c r="B539" s="48"/>
      <c r="C539" s="47" t="s">
        <v>58</v>
      </c>
      <c r="D539" s="239"/>
      <c r="E539" s="240"/>
      <c r="F539" s="240"/>
      <c r="G539" s="240"/>
      <c r="H539" s="240"/>
      <c r="I539" s="240"/>
      <c r="J539" s="240"/>
      <c r="K539" s="241"/>
      <c r="M539" s="46"/>
    </row>
    <row r="540" spans="2:13" s="43" customFormat="1" ht="20.100000000000001" customHeight="1">
      <c r="B540" s="242" t="s">
        <v>57</v>
      </c>
      <c r="C540" s="243"/>
      <c r="D540" s="167" t="s">
        <v>56</v>
      </c>
      <c r="E540" s="168"/>
      <c r="F540" s="244"/>
      <c r="G540" s="167" t="s">
        <v>55</v>
      </c>
      <c r="H540" s="168"/>
      <c r="I540" s="244"/>
      <c r="J540" s="167" t="s">
        <v>54</v>
      </c>
      <c r="K540" s="244"/>
      <c r="L540" s="45" t="s">
        <v>53</v>
      </c>
      <c r="M540" s="44" t="s">
        <v>52</v>
      </c>
    </row>
    <row r="541" spans="2:13" ht="30" customHeight="1">
      <c r="B541" s="272"/>
      <c r="C541" s="273"/>
      <c r="D541" s="263"/>
      <c r="E541" s="264"/>
      <c r="F541" s="265"/>
      <c r="G541" s="266"/>
      <c r="H541" s="267"/>
      <c r="I541" s="268"/>
      <c r="J541" s="266"/>
      <c r="K541" s="268"/>
      <c r="L541" s="55" t="str">
        <f t="shared" ref="L541:L548" si="28">IF(G541*J541=0,"",G541*J541)</f>
        <v/>
      </c>
      <c r="M541" s="41"/>
    </row>
    <row r="542" spans="2:13" ht="30" customHeight="1">
      <c r="B542" s="272"/>
      <c r="C542" s="273"/>
      <c r="D542" s="263"/>
      <c r="E542" s="264"/>
      <c r="F542" s="265"/>
      <c r="G542" s="266"/>
      <c r="H542" s="267"/>
      <c r="I542" s="268"/>
      <c r="J542" s="266"/>
      <c r="K542" s="268"/>
      <c r="L542" s="55" t="str">
        <f t="shared" si="28"/>
        <v/>
      </c>
      <c r="M542" s="41"/>
    </row>
    <row r="543" spans="2:13" ht="30" customHeight="1">
      <c r="B543" s="272"/>
      <c r="C543" s="273"/>
      <c r="D543" s="263"/>
      <c r="E543" s="264"/>
      <c r="F543" s="265"/>
      <c r="G543" s="266"/>
      <c r="H543" s="267"/>
      <c r="I543" s="268"/>
      <c r="J543" s="266"/>
      <c r="K543" s="268"/>
      <c r="L543" s="55" t="str">
        <f t="shared" si="28"/>
        <v/>
      </c>
      <c r="M543" s="41"/>
    </row>
    <row r="544" spans="2:13" ht="30" customHeight="1">
      <c r="B544" s="272"/>
      <c r="C544" s="273"/>
      <c r="D544" s="263"/>
      <c r="E544" s="264"/>
      <c r="F544" s="265"/>
      <c r="G544" s="266"/>
      <c r="H544" s="267"/>
      <c r="I544" s="268"/>
      <c r="J544" s="266"/>
      <c r="K544" s="268"/>
      <c r="L544" s="55" t="str">
        <f t="shared" si="28"/>
        <v/>
      </c>
      <c r="M544" s="41"/>
    </row>
    <row r="545" spans="2:13" ht="30" customHeight="1">
      <c r="B545" s="272"/>
      <c r="C545" s="273"/>
      <c r="D545" s="263"/>
      <c r="E545" s="264"/>
      <c r="F545" s="265"/>
      <c r="G545" s="266"/>
      <c r="H545" s="267"/>
      <c r="I545" s="268"/>
      <c r="J545" s="266"/>
      <c r="K545" s="268"/>
      <c r="L545" s="55" t="str">
        <f t="shared" si="28"/>
        <v/>
      </c>
      <c r="M545" s="41"/>
    </row>
    <row r="546" spans="2:13" ht="30" customHeight="1">
      <c r="B546" s="272"/>
      <c r="C546" s="273"/>
      <c r="D546" s="263"/>
      <c r="E546" s="264"/>
      <c r="F546" s="265"/>
      <c r="G546" s="266"/>
      <c r="H546" s="267"/>
      <c r="I546" s="268"/>
      <c r="J546" s="266"/>
      <c r="K546" s="268"/>
      <c r="L546" s="55" t="str">
        <f t="shared" si="28"/>
        <v/>
      </c>
      <c r="M546" s="41"/>
    </row>
    <row r="547" spans="2:13" ht="30" customHeight="1">
      <c r="B547" s="272"/>
      <c r="C547" s="273"/>
      <c r="D547" s="263"/>
      <c r="E547" s="264"/>
      <c r="F547" s="265"/>
      <c r="G547" s="266"/>
      <c r="H547" s="267"/>
      <c r="I547" s="268"/>
      <c r="J547" s="266"/>
      <c r="K547" s="268"/>
      <c r="L547" s="55" t="str">
        <f t="shared" si="28"/>
        <v/>
      </c>
      <c r="M547" s="41"/>
    </row>
    <row r="548" spans="2:13" ht="30" customHeight="1">
      <c r="B548" s="272"/>
      <c r="C548" s="273"/>
      <c r="D548" s="263"/>
      <c r="E548" s="264"/>
      <c r="F548" s="265"/>
      <c r="G548" s="266"/>
      <c r="H548" s="267"/>
      <c r="I548" s="268"/>
      <c r="J548" s="266"/>
      <c r="K548" s="268"/>
      <c r="L548" s="55" t="str">
        <f t="shared" si="28"/>
        <v/>
      </c>
      <c r="M548" s="41"/>
    </row>
    <row r="549" spans="2:13" ht="30" customHeight="1">
      <c r="B549" s="274" t="s">
        <v>51</v>
      </c>
      <c r="C549" s="275"/>
      <c r="D549" s="275"/>
      <c r="E549" s="275"/>
      <c r="F549" s="275"/>
      <c r="G549" s="275"/>
      <c r="H549" s="275"/>
      <c r="I549" s="275"/>
      <c r="J549" s="275"/>
      <c r="K549" s="275"/>
      <c r="L549" s="54">
        <f>SUM(L541:L548)</f>
        <v>0</v>
      </c>
      <c r="M549" s="39"/>
    </row>
    <row r="550" spans="2:13" ht="30" customHeight="1">
      <c r="B550" s="255"/>
      <c r="C550" s="256"/>
      <c r="D550" s="257"/>
      <c r="E550" s="258"/>
      <c r="F550" s="258"/>
      <c r="G550" s="258"/>
      <c r="H550" s="258"/>
      <c r="I550" s="258"/>
      <c r="J550" s="258"/>
      <c r="K550" s="258"/>
      <c r="L550" s="259"/>
      <c r="M550" s="38"/>
    </row>
    <row r="551" spans="2:13" ht="38.25" customHeight="1">
      <c r="B551" s="57" t="s">
        <v>50</v>
      </c>
      <c r="C551" s="57"/>
      <c r="D551" s="57"/>
      <c r="E551" s="57"/>
      <c r="F551" s="57"/>
      <c r="G551" s="57"/>
      <c r="H551" s="57"/>
      <c r="I551" s="57"/>
      <c r="J551" s="37"/>
      <c r="M551" s="36" t="s">
        <v>65</v>
      </c>
    </row>
    <row r="552" spans="2:13" ht="24.95" customHeight="1" thickBot="1">
      <c r="E552" s="230" t="s">
        <v>62</v>
      </c>
      <c r="F552" s="230"/>
      <c r="G552" s="230"/>
      <c r="H552" s="230"/>
      <c r="I552" s="231"/>
      <c r="J552" s="231"/>
      <c r="K552" s="231"/>
      <c r="M552" s="50"/>
    </row>
    <row r="553" spans="2:13" ht="24.95" customHeight="1" thickTop="1">
      <c r="E553" s="53" t="s">
        <v>2</v>
      </c>
      <c r="F553" s="52"/>
      <c r="G553" s="51" t="s">
        <v>3</v>
      </c>
      <c r="H553" s="52"/>
      <c r="I553" s="51" t="s">
        <v>4</v>
      </c>
      <c r="J553" s="52"/>
      <c r="K553" s="51" t="s">
        <v>5</v>
      </c>
      <c r="M553" s="50"/>
    </row>
    <row r="554" spans="2:13" ht="24.95" customHeight="1">
      <c r="B554" s="232" t="s">
        <v>61</v>
      </c>
      <c r="C554" s="232"/>
      <c r="M554" s="50"/>
    </row>
    <row r="555" spans="2:13" ht="24.95" customHeight="1">
      <c r="M555" s="50"/>
    </row>
    <row r="556" spans="2:13" s="43" customFormat="1" ht="20.100000000000001" customHeight="1">
      <c r="B556" s="233" t="s">
        <v>60</v>
      </c>
      <c r="C556" s="234"/>
      <c r="D556" s="234"/>
      <c r="E556" s="234"/>
      <c r="F556" s="234"/>
      <c r="G556" s="234"/>
      <c r="H556" s="234"/>
      <c r="I556" s="234"/>
      <c r="J556" s="234"/>
      <c r="K556" s="235"/>
      <c r="M556" s="46"/>
    </row>
    <row r="557" spans="2:13" s="43" customFormat="1" ht="20.100000000000001" customHeight="1">
      <c r="B557" s="49"/>
      <c r="C557" s="47" t="s">
        <v>64</v>
      </c>
      <c r="D557" s="236" t="s">
        <v>59</v>
      </c>
      <c r="E557" s="237"/>
      <c r="F557" s="237"/>
      <c r="G557" s="237"/>
      <c r="H557" s="237"/>
      <c r="I557" s="237"/>
      <c r="J557" s="237"/>
      <c r="K557" s="238"/>
      <c r="L557"/>
      <c r="M557" s="46"/>
    </row>
    <row r="558" spans="2:13" s="43" customFormat="1" ht="20.100000000000001" customHeight="1">
      <c r="B558" s="48"/>
      <c r="C558" s="47" t="s">
        <v>58</v>
      </c>
      <c r="D558" s="239"/>
      <c r="E558" s="240"/>
      <c r="F558" s="240"/>
      <c r="G558" s="240"/>
      <c r="H558" s="240"/>
      <c r="I558" s="240"/>
      <c r="J558" s="240"/>
      <c r="K558" s="241"/>
      <c r="M558" s="46"/>
    </row>
    <row r="559" spans="2:13" s="43" customFormat="1" ht="20.100000000000001" customHeight="1">
      <c r="B559" s="242" t="s">
        <v>57</v>
      </c>
      <c r="C559" s="243"/>
      <c r="D559" s="167" t="s">
        <v>56</v>
      </c>
      <c r="E559" s="168"/>
      <c r="F559" s="244"/>
      <c r="G559" s="167" t="s">
        <v>55</v>
      </c>
      <c r="H559" s="168"/>
      <c r="I559" s="244"/>
      <c r="J559" s="167" t="s">
        <v>54</v>
      </c>
      <c r="K559" s="244"/>
      <c r="L559" s="45" t="s">
        <v>53</v>
      </c>
      <c r="M559" s="44" t="s">
        <v>52</v>
      </c>
    </row>
    <row r="560" spans="2:13" ht="30" customHeight="1">
      <c r="B560" s="272"/>
      <c r="C560" s="273"/>
      <c r="D560" s="263"/>
      <c r="E560" s="264"/>
      <c r="F560" s="265"/>
      <c r="G560" s="266"/>
      <c r="H560" s="267"/>
      <c r="I560" s="268"/>
      <c r="J560" s="266"/>
      <c r="K560" s="268"/>
      <c r="L560" s="55" t="str">
        <f t="shared" ref="L560:L567" si="29">IF(G560*J560=0,"",G560*J560)</f>
        <v/>
      </c>
      <c r="M560" s="41"/>
    </row>
    <row r="561" spans="2:13" ht="30" customHeight="1">
      <c r="B561" s="272"/>
      <c r="C561" s="273"/>
      <c r="D561" s="263"/>
      <c r="E561" s="264"/>
      <c r="F561" s="265"/>
      <c r="G561" s="266"/>
      <c r="H561" s="267"/>
      <c r="I561" s="268"/>
      <c r="J561" s="266"/>
      <c r="K561" s="268"/>
      <c r="L561" s="55" t="str">
        <f t="shared" si="29"/>
        <v/>
      </c>
      <c r="M561" s="41"/>
    </row>
    <row r="562" spans="2:13" ht="30" customHeight="1">
      <c r="B562" s="272"/>
      <c r="C562" s="273"/>
      <c r="D562" s="263"/>
      <c r="E562" s="264"/>
      <c r="F562" s="265"/>
      <c r="G562" s="266"/>
      <c r="H562" s="267"/>
      <c r="I562" s="268"/>
      <c r="J562" s="266"/>
      <c r="K562" s="268"/>
      <c r="L562" s="55" t="str">
        <f t="shared" si="29"/>
        <v/>
      </c>
      <c r="M562" s="41"/>
    </row>
    <row r="563" spans="2:13" ht="30" customHeight="1">
      <c r="B563" s="272"/>
      <c r="C563" s="273"/>
      <c r="D563" s="263"/>
      <c r="E563" s="264"/>
      <c r="F563" s="265"/>
      <c r="G563" s="266"/>
      <c r="H563" s="267"/>
      <c r="I563" s="268"/>
      <c r="J563" s="266"/>
      <c r="K563" s="268"/>
      <c r="L563" s="55" t="str">
        <f t="shared" si="29"/>
        <v/>
      </c>
      <c r="M563" s="41"/>
    </row>
    <row r="564" spans="2:13" ht="30" customHeight="1">
      <c r="B564" s="272"/>
      <c r="C564" s="273"/>
      <c r="D564" s="263"/>
      <c r="E564" s="264"/>
      <c r="F564" s="265"/>
      <c r="G564" s="266"/>
      <c r="H564" s="267"/>
      <c r="I564" s="268"/>
      <c r="J564" s="266"/>
      <c r="K564" s="268"/>
      <c r="L564" s="55" t="str">
        <f t="shared" si="29"/>
        <v/>
      </c>
      <c r="M564" s="41"/>
    </row>
    <row r="565" spans="2:13" ht="30" customHeight="1">
      <c r="B565" s="272"/>
      <c r="C565" s="273"/>
      <c r="D565" s="263"/>
      <c r="E565" s="264"/>
      <c r="F565" s="265"/>
      <c r="G565" s="266"/>
      <c r="H565" s="267"/>
      <c r="I565" s="268"/>
      <c r="J565" s="266"/>
      <c r="K565" s="268"/>
      <c r="L565" s="55" t="str">
        <f t="shared" si="29"/>
        <v/>
      </c>
      <c r="M565" s="41"/>
    </row>
    <row r="566" spans="2:13" ht="30" customHeight="1">
      <c r="B566" s="272"/>
      <c r="C566" s="273"/>
      <c r="D566" s="263"/>
      <c r="E566" s="264"/>
      <c r="F566" s="265"/>
      <c r="G566" s="266"/>
      <c r="H566" s="267"/>
      <c r="I566" s="268"/>
      <c r="J566" s="266"/>
      <c r="K566" s="268"/>
      <c r="L566" s="55" t="str">
        <f t="shared" si="29"/>
        <v/>
      </c>
      <c r="M566" s="41"/>
    </row>
    <row r="567" spans="2:13" ht="30" customHeight="1">
      <c r="B567" s="272"/>
      <c r="C567" s="273"/>
      <c r="D567" s="263"/>
      <c r="E567" s="264"/>
      <c r="F567" s="265"/>
      <c r="G567" s="266"/>
      <c r="H567" s="267"/>
      <c r="I567" s="268"/>
      <c r="J567" s="266"/>
      <c r="K567" s="268"/>
      <c r="L567" s="55" t="str">
        <f t="shared" si="29"/>
        <v/>
      </c>
      <c r="M567" s="41"/>
    </row>
    <row r="568" spans="2:13" ht="30" customHeight="1">
      <c r="B568" s="274" t="s">
        <v>51</v>
      </c>
      <c r="C568" s="275"/>
      <c r="D568" s="275"/>
      <c r="E568" s="275"/>
      <c r="F568" s="275"/>
      <c r="G568" s="275"/>
      <c r="H568" s="275"/>
      <c r="I568" s="275"/>
      <c r="J568" s="275"/>
      <c r="K568" s="275"/>
      <c r="L568" s="54">
        <f>SUM(L560:L567)</f>
        <v>0</v>
      </c>
      <c r="M568" s="39"/>
    </row>
    <row r="569" spans="2:13" ht="30" customHeight="1">
      <c r="B569" s="255"/>
      <c r="C569" s="256"/>
      <c r="D569" s="257"/>
      <c r="E569" s="258"/>
      <c r="F569" s="258"/>
      <c r="G569" s="258"/>
      <c r="H569" s="258"/>
      <c r="I569" s="258"/>
      <c r="J569" s="258"/>
      <c r="K569" s="258"/>
      <c r="L569" s="259"/>
      <c r="M569" s="38"/>
    </row>
    <row r="570" spans="2:13" ht="38.25" customHeight="1">
      <c r="B570" s="57" t="s">
        <v>50</v>
      </c>
      <c r="C570" s="57"/>
      <c r="D570" s="57"/>
      <c r="E570" s="57"/>
      <c r="F570" s="57"/>
      <c r="G570" s="57"/>
      <c r="H570" s="57"/>
      <c r="I570" s="57"/>
      <c r="J570" s="37"/>
      <c r="M570" s="36" t="s">
        <v>65</v>
      </c>
    </row>
    <row r="571" spans="2:13" ht="24.95" customHeight="1" thickBot="1">
      <c r="E571" s="230" t="s">
        <v>62</v>
      </c>
      <c r="F571" s="230"/>
      <c r="G571" s="230"/>
      <c r="H571" s="230"/>
      <c r="I571" s="231"/>
      <c r="J571" s="231"/>
      <c r="K571" s="231"/>
      <c r="M571" s="50"/>
    </row>
    <row r="572" spans="2:13" ht="24.95" customHeight="1" thickTop="1">
      <c r="E572" s="53" t="s">
        <v>2</v>
      </c>
      <c r="F572" s="52"/>
      <c r="G572" s="51" t="s">
        <v>3</v>
      </c>
      <c r="H572" s="52"/>
      <c r="I572" s="51" t="s">
        <v>4</v>
      </c>
      <c r="J572" s="52"/>
      <c r="K572" s="51" t="s">
        <v>5</v>
      </c>
      <c r="M572" s="50"/>
    </row>
    <row r="573" spans="2:13" ht="24.95" customHeight="1">
      <c r="B573" s="232" t="s">
        <v>61</v>
      </c>
      <c r="C573" s="232"/>
      <c r="M573" s="50"/>
    </row>
    <row r="574" spans="2:13" ht="24.95" customHeight="1">
      <c r="M574" s="50"/>
    </row>
    <row r="575" spans="2:13" s="43" customFormat="1" ht="20.100000000000001" customHeight="1">
      <c r="B575" s="233" t="s">
        <v>60</v>
      </c>
      <c r="C575" s="234"/>
      <c r="D575" s="234"/>
      <c r="E575" s="234"/>
      <c r="F575" s="234"/>
      <c r="G575" s="234"/>
      <c r="H575" s="234"/>
      <c r="I575" s="234"/>
      <c r="J575" s="234"/>
      <c r="K575" s="235"/>
      <c r="M575" s="46"/>
    </row>
    <row r="576" spans="2:13" s="43" customFormat="1" ht="20.100000000000001" customHeight="1">
      <c r="B576" s="49"/>
      <c r="C576" s="47" t="s">
        <v>64</v>
      </c>
      <c r="D576" s="236" t="s">
        <v>59</v>
      </c>
      <c r="E576" s="237"/>
      <c r="F576" s="237"/>
      <c r="G576" s="237"/>
      <c r="H576" s="237"/>
      <c r="I576" s="237"/>
      <c r="J576" s="237"/>
      <c r="K576" s="238"/>
      <c r="L576"/>
      <c r="M576" s="46"/>
    </row>
    <row r="577" spans="2:13" s="43" customFormat="1" ht="20.100000000000001" customHeight="1">
      <c r="B577" s="48"/>
      <c r="C577" s="47" t="s">
        <v>58</v>
      </c>
      <c r="D577" s="239"/>
      <c r="E577" s="240"/>
      <c r="F577" s="240"/>
      <c r="G577" s="240"/>
      <c r="H577" s="240"/>
      <c r="I577" s="240"/>
      <c r="J577" s="240"/>
      <c r="K577" s="241"/>
      <c r="M577" s="46"/>
    </row>
    <row r="578" spans="2:13" s="43" customFormat="1" ht="20.100000000000001" customHeight="1">
      <c r="B578" s="242" t="s">
        <v>57</v>
      </c>
      <c r="C578" s="243"/>
      <c r="D578" s="167" t="s">
        <v>56</v>
      </c>
      <c r="E578" s="168"/>
      <c r="F578" s="244"/>
      <c r="G578" s="167" t="s">
        <v>55</v>
      </c>
      <c r="H578" s="168"/>
      <c r="I578" s="244"/>
      <c r="J578" s="167" t="s">
        <v>54</v>
      </c>
      <c r="K578" s="244"/>
      <c r="L578" s="45" t="s">
        <v>53</v>
      </c>
      <c r="M578" s="44" t="s">
        <v>52</v>
      </c>
    </row>
    <row r="579" spans="2:13" ht="30" customHeight="1">
      <c r="B579" s="272"/>
      <c r="C579" s="273"/>
      <c r="D579" s="263"/>
      <c r="E579" s="264"/>
      <c r="F579" s="265"/>
      <c r="G579" s="266"/>
      <c r="H579" s="267"/>
      <c r="I579" s="268"/>
      <c r="J579" s="266"/>
      <c r="K579" s="268"/>
      <c r="L579" s="55" t="str">
        <f t="shared" ref="L579:L586" si="30">IF(G579*J579=0,"",G579*J579)</f>
        <v/>
      </c>
      <c r="M579" s="41"/>
    </row>
    <row r="580" spans="2:13" ht="30" customHeight="1">
      <c r="B580" s="272"/>
      <c r="C580" s="273"/>
      <c r="D580" s="263"/>
      <c r="E580" s="264"/>
      <c r="F580" s="265"/>
      <c r="G580" s="266"/>
      <c r="H580" s="267"/>
      <c r="I580" s="268"/>
      <c r="J580" s="266"/>
      <c r="K580" s="268"/>
      <c r="L580" s="55" t="str">
        <f t="shared" si="30"/>
        <v/>
      </c>
      <c r="M580" s="41"/>
    </row>
    <row r="581" spans="2:13" ht="30" customHeight="1">
      <c r="B581" s="272"/>
      <c r="C581" s="273"/>
      <c r="D581" s="263"/>
      <c r="E581" s="264"/>
      <c r="F581" s="265"/>
      <c r="G581" s="266"/>
      <c r="H581" s="267"/>
      <c r="I581" s="268"/>
      <c r="J581" s="266"/>
      <c r="K581" s="268"/>
      <c r="L581" s="55" t="str">
        <f t="shared" si="30"/>
        <v/>
      </c>
      <c r="M581" s="41"/>
    </row>
    <row r="582" spans="2:13" ht="30" customHeight="1">
      <c r="B582" s="272"/>
      <c r="C582" s="273"/>
      <c r="D582" s="263"/>
      <c r="E582" s="264"/>
      <c r="F582" s="265"/>
      <c r="G582" s="266"/>
      <c r="H582" s="267"/>
      <c r="I582" s="268"/>
      <c r="J582" s="266"/>
      <c r="K582" s="268"/>
      <c r="L582" s="55" t="str">
        <f t="shared" si="30"/>
        <v/>
      </c>
      <c r="M582" s="41"/>
    </row>
    <row r="583" spans="2:13" ht="30" customHeight="1">
      <c r="B583" s="272"/>
      <c r="C583" s="273"/>
      <c r="D583" s="263"/>
      <c r="E583" s="264"/>
      <c r="F583" s="265"/>
      <c r="G583" s="266"/>
      <c r="H583" s="267"/>
      <c r="I583" s="268"/>
      <c r="J583" s="266"/>
      <c r="K583" s="268"/>
      <c r="L583" s="55" t="str">
        <f t="shared" si="30"/>
        <v/>
      </c>
      <c r="M583" s="41"/>
    </row>
    <row r="584" spans="2:13" ht="30" customHeight="1">
      <c r="B584" s="272"/>
      <c r="C584" s="273"/>
      <c r="D584" s="263"/>
      <c r="E584" s="264"/>
      <c r="F584" s="265"/>
      <c r="G584" s="266"/>
      <c r="H584" s="267"/>
      <c r="I584" s="268"/>
      <c r="J584" s="266"/>
      <c r="K584" s="268"/>
      <c r="L584" s="55" t="str">
        <f t="shared" si="30"/>
        <v/>
      </c>
      <c r="M584" s="41"/>
    </row>
    <row r="585" spans="2:13" ht="30" customHeight="1">
      <c r="B585" s="272"/>
      <c r="C585" s="273"/>
      <c r="D585" s="263"/>
      <c r="E585" s="264"/>
      <c r="F585" s="265"/>
      <c r="G585" s="266"/>
      <c r="H585" s="267"/>
      <c r="I585" s="268"/>
      <c r="J585" s="266"/>
      <c r="K585" s="268"/>
      <c r="L585" s="55" t="str">
        <f t="shared" si="30"/>
        <v/>
      </c>
      <c r="M585" s="41"/>
    </row>
    <row r="586" spans="2:13" ht="30" customHeight="1">
      <c r="B586" s="272"/>
      <c r="C586" s="273"/>
      <c r="D586" s="263"/>
      <c r="E586" s="264"/>
      <c r="F586" s="265"/>
      <c r="G586" s="266"/>
      <c r="H586" s="267"/>
      <c r="I586" s="268"/>
      <c r="J586" s="266"/>
      <c r="K586" s="268"/>
      <c r="L586" s="55" t="str">
        <f t="shared" si="30"/>
        <v/>
      </c>
      <c r="M586" s="41"/>
    </row>
    <row r="587" spans="2:13" ht="30" customHeight="1">
      <c r="B587" s="274" t="s">
        <v>51</v>
      </c>
      <c r="C587" s="275"/>
      <c r="D587" s="275"/>
      <c r="E587" s="275"/>
      <c r="F587" s="275"/>
      <c r="G587" s="275"/>
      <c r="H587" s="275"/>
      <c r="I587" s="275"/>
      <c r="J587" s="275"/>
      <c r="K587" s="275"/>
      <c r="L587" s="54">
        <f>SUM(L579:L586)</f>
        <v>0</v>
      </c>
      <c r="M587" s="39"/>
    </row>
    <row r="588" spans="2:13" ht="30" customHeight="1">
      <c r="B588" s="255"/>
      <c r="C588" s="256"/>
      <c r="D588" s="257"/>
      <c r="E588" s="258"/>
      <c r="F588" s="258"/>
      <c r="G588" s="258"/>
      <c r="H588" s="258"/>
      <c r="I588" s="258"/>
      <c r="J588" s="258"/>
      <c r="K588" s="258"/>
      <c r="L588" s="259"/>
      <c r="M588" s="38"/>
    </row>
    <row r="589" spans="2:13" ht="38.25" customHeight="1">
      <c r="B589" s="57" t="s">
        <v>50</v>
      </c>
      <c r="C589" s="57"/>
      <c r="D589" s="57"/>
      <c r="E589" s="57"/>
      <c r="F589" s="57"/>
      <c r="G589" s="57"/>
      <c r="H589" s="57"/>
      <c r="I589" s="57"/>
      <c r="J589" s="37"/>
      <c r="M589" s="36" t="s">
        <v>65</v>
      </c>
    </row>
    <row r="590" spans="2:13" ht="24.95" customHeight="1" thickBot="1">
      <c r="E590" s="230" t="s">
        <v>62</v>
      </c>
      <c r="F590" s="230"/>
      <c r="G590" s="230"/>
      <c r="H590" s="230"/>
      <c r="I590" s="231"/>
      <c r="J590" s="231"/>
      <c r="K590" s="231"/>
      <c r="M590" s="50"/>
    </row>
    <row r="591" spans="2:13" ht="24.95" customHeight="1" thickTop="1">
      <c r="E591" s="53" t="s">
        <v>2</v>
      </c>
      <c r="F591" s="52"/>
      <c r="G591" s="51" t="s">
        <v>3</v>
      </c>
      <c r="H591" s="52"/>
      <c r="I591" s="51" t="s">
        <v>4</v>
      </c>
      <c r="J591" s="52"/>
      <c r="K591" s="51" t="s">
        <v>5</v>
      </c>
      <c r="M591" s="50"/>
    </row>
    <row r="592" spans="2:13" ht="24.95" customHeight="1">
      <c r="B592" s="232" t="s">
        <v>61</v>
      </c>
      <c r="C592" s="232"/>
      <c r="M592" s="50"/>
    </row>
    <row r="593" spans="2:13" ht="24.95" customHeight="1">
      <c r="M593" s="50"/>
    </row>
    <row r="594" spans="2:13" s="43" customFormat="1" ht="20.100000000000001" customHeight="1">
      <c r="B594" s="233" t="s">
        <v>60</v>
      </c>
      <c r="C594" s="234"/>
      <c r="D594" s="234"/>
      <c r="E594" s="234"/>
      <c r="F594" s="234"/>
      <c r="G594" s="234"/>
      <c r="H594" s="234"/>
      <c r="I594" s="234"/>
      <c r="J594" s="234"/>
      <c r="K594" s="235"/>
      <c r="M594" s="46"/>
    </row>
    <row r="595" spans="2:13" s="43" customFormat="1" ht="20.100000000000001" customHeight="1">
      <c r="B595" s="49"/>
      <c r="C595" s="47" t="s">
        <v>64</v>
      </c>
      <c r="D595" s="236" t="s">
        <v>59</v>
      </c>
      <c r="E595" s="237"/>
      <c r="F595" s="237"/>
      <c r="G595" s="237"/>
      <c r="H595" s="237"/>
      <c r="I595" s="237"/>
      <c r="J595" s="237"/>
      <c r="K595" s="238"/>
      <c r="L595"/>
      <c r="M595" s="46"/>
    </row>
    <row r="596" spans="2:13" s="43" customFormat="1" ht="20.100000000000001" customHeight="1">
      <c r="B596" s="48"/>
      <c r="C596" s="47" t="s">
        <v>58</v>
      </c>
      <c r="D596" s="239"/>
      <c r="E596" s="240"/>
      <c r="F596" s="240"/>
      <c r="G596" s="240"/>
      <c r="H596" s="240"/>
      <c r="I596" s="240"/>
      <c r="J596" s="240"/>
      <c r="K596" s="241"/>
      <c r="M596" s="46"/>
    </row>
    <row r="597" spans="2:13" s="43" customFormat="1" ht="20.100000000000001" customHeight="1">
      <c r="B597" s="242" t="s">
        <v>57</v>
      </c>
      <c r="C597" s="243"/>
      <c r="D597" s="167" t="s">
        <v>56</v>
      </c>
      <c r="E597" s="168"/>
      <c r="F597" s="244"/>
      <c r="G597" s="167" t="s">
        <v>55</v>
      </c>
      <c r="H597" s="168"/>
      <c r="I597" s="244"/>
      <c r="J597" s="167" t="s">
        <v>54</v>
      </c>
      <c r="K597" s="244"/>
      <c r="L597" s="45" t="s">
        <v>53</v>
      </c>
      <c r="M597" s="44" t="s">
        <v>52</v>
      </c>
    </row>
    <row r="598" spans="2:13" ht="30" customHeight="1">
      <c r="B598" s="272"/>
      <c r="C598" s="273"/>
      <c r="D598" s="263"/>
      <c r="E598" s="264"/>
      <c r="F598" s="265"/>
      <c r="G598" s="266"/>
      <c r="H598" s="267"/>
      <c r="I598" s="268"/>
      <c r="J598" s="266"/>
      <c r="K598" s="268"/>
      <c r="L598" s="55" t="str">
        <f t="shared" ref="L598:L605" si="31">IF(G598*J598=0,"",G598*J598)</f>
        <v/>
      </c>
      <c r="M598" s="41"/>
    </row>
    <row r="599" spans="2:13" ht="30" customHeight="1">
      <c r="B599" s="272"/>
      <c r="C599" s="273"/>
      <c r="D599" s="263"/>
      <c r="E599" s="264"/>
      <c r="F599" s="265"/>
      <c r="G599" s="266"/>
      <c r="H599" s="267"/>
      <c r="I599" s="268"/>
      <c r="J599" s="266"/>
      <c r="K599" s="268"/>
      <c r="L599" s="55" t="str">
        <f t="shared" si="31"/>
        <v/>
      </c>
      <c r="M599" s="41"/>
    </row>
    <row r="600" spans="2:13" ht="30" customHeight="1">
      <c r="B600" s="272"/>
      <c r="C600" s="273"/>
      <c r="D600" s="263"/>
      <c r="E600" s="264"/>
      <c r="F600" s="265"/>
      <c r="G600" s="266"/>
      <c r="H600" s="267"/>
      <c r="I600" s="268"/>
      <c r="J600" s="266"/>
      <c r="K600" s="268"/>
      <c r="L600" s="55" t="str">
        <f t="shared" si="31"/>
        <v/>
      </c>
      <c r="M600" s="41"/>
    </row>
    <row r="601" spans="2:13" ht="30" customHeight="1">
      <c r="B601" s="272"/>
      <c r="C601" s="273"/>
      <c r="D601" s="263"/>
      <c r="E601" s="264"/>
      <c r="F601" s="265"/>
      <c r="G601" s="266"/>
      <c r="H601" s="267"/>
      <c r="I601" s="268"/>
      <c r="J601" s="266"/>
      <c r="K601" s="268"/>
      <c r="L601" s="55" t="str">
        <f t="shared" si="31"/>
        <v/>
      </c>
      <c r="M601" s="41"/>
    </row>
    <row r="602" spans="2:13" ht="30" customHeight="1">
      <c r="B602" s="272"/>
      <c r="C602" s="273"/>
      <c r="D602" s="263"/>
      <c r="E602" s="264"/>
      <c r="F602" s="265"/>
      <c r="G602" s="266"/>
      <c r="H602" s="267"/>
      <c r="I602" s="268"/>
      <c r="J602" s="266"/>
      <c r="K602" s="268"/>
      <c r="L602" s="55" t="str">
        <f t="shared" si="31"/>
        <v/>
      </c>
      <c r="M602" s="41"/>
    </row>
    <row r="603" spans="2:13" ht="30" customHeight="1">
      <c r="B603" s="272"/>
      <c r="C603" s="273"/>
      <c r="D603" s="263"/>
      <c r="E603" s="264"/>
      <c r="F603" s="265"/>
      <c r="G603" s="266"/>
      <c r="H603" s="267"/>
      <c r="I603" s="268"/>
      <c r="J603" s="266"/>
      <c r="K603" s="268"/>
      <c r="L603" s="55" t="str">
        <f t="shared" si="31"/>
        <v/>
      </c>
      <c r="M603" s="41"/>
    </row>
    <row r="604" spans="2:13" ht="30" customHeight="1">
      <c r="B604" s="272"/>
      <c r="C604" s="273"/>
      <c r="D604" s="263"/>
      <c r="E604" s="264"/>
      <c r="F604" s="265"/>
      <c r="G604" s="266"/>
      <c r="H604" s="267"/>
      <c r="I604" s="268"/>
      <c r="J604" s="266"/>
      <c r="K604" s="268"/>
      <c r="L604" s="55" t="str">
        <f t="shared" si="31"/>
        <v/>
      </c>
      <c r="M604" s="41"/>
    </row>
    <row r="605" spans="2:13" ht="30" customHeight="1">
      <c r="B605" s="272"/>
      <c r="C605" s="273"/>
      <c r="D605" s="263"/>
      <c r="E605" s="264"/>
      <c r="F605" s="265"/>
      <c r="G605" s="266"/>
      <c r="H605" s="267"/>
      <c r="I605" s="268"/>
      <c r="J605" s="266"/>
      <c r="K605" s="268"/>
      <c r="L605" s="55" t="str">
        <f t="shared" si="31"/>
        <v/>
      </c>
      <c r="M605" s="41"/>
    </row>
    <row r="606" spans="2:13" ht="30" customHeight="1">
      <c r="B606" s="274" t="s">
        <v>51</v>
      </c>
      <c r="C606" s="275"/>
      <c r="D606" s="275"/>
      <c r="E606" s="275"/>
      <c r="F606" s="275"/>
      <c r="G606" s="275"/>
      <c r="H606" s="275"/>
      <c r="I606" s="275"/>
      <c r="J606" s="275"/>
      <c r="K606" s="275"/>
      <c r="L606" s="54">
        <f>SUM(L598:L605)</f>
        <v>0</v>
      </c>
      <c r="M606" s="39"/>
    </row>
    <row r="607" spans="2:13" ht="30" customHeight="1">
      <c r="B607" s="255"/>
      <c r="C607" s="256"/>
      <c r="D607" s="257"/>
      <c r="E607" s="258"/>
      <c r="F607" s="258"/>
      <c r="G607" s="258"/>
      <c r="H607" s="258"/>
      <c r="I607" s="258"/>
      <c r="J607" s="258"/>
      <c r="K607" s="258"/>
      <c r="L607" s="259"/>
      <c r="M607" s="38"/>
    </row>
    <row r="608" spans="2:13" ht="38.25" customHeight="1">
      <c r="B608" s="57" t="s">
        <v>50</v>
      </c>
      <c r="C608" s="57"/>
      <c r="D608" s="57"/>
      <c r="E608" s="57"/>
      <c r="F608" s="57"/>
      <c r="G608" s="57"/>
      <c r="H608" s="57"/>
      <c r="I608" s="57"/>
      <c r="J608" s="37"/>
      <c r="M608" s="36" t="s">
        <v>65</v>
      </c>
    </row>
    <row r="609" spans="2:13" ht="24.95" customHeight="1" thickBot="1">
      <c r="E609" s="230" t="s">
        <v>62</v>
      </c>
      <c r="F609" s="230"/>
      <c r="G609" s="230"/>
      <c r="H609" s="230"/>
      <c r="I609" s="231"/>
      <c r="J609" s="231"/>
      <c r="K609" s="231"/>
      <c r="M609" s="50"/>
    </row>
    <row r="610" spans="2:13" ht="24.95" customHeight="1" thickTop="1">
      <c r="E610" s="53" t="s">
        <v>2</v>
      </c>
      <c r="F610" s="52"/>
      <c r="G610" s="51" t="s">
        <v>3</v>
      </c>
      <c r="H610" s="52"/>
      <c r="I610" s="51" t="s">
        <v>4</v>
      </c>
      <c r="J610" s="52"/>
      <c r="K610" s="51" t="s">
        <v>5</v>
      </c>
      <c r="M610" s="50"/>
    </row>
    <row r="611" spans="2:13" ht="24.95" customHeight="1">
      <c r="B611" s="232" t="s">
        <v>61</v>
      </c>
      <c r="C611" s="232"/>
      <c r="M611" s="50"/>
    </row>
    <row r="612" spans="2:13" ht="24.95" customHeight="1">
      <c r="M612" s="50"/>
    </row>
    <row r="613" spans="2:13" s="43" customFormat="1" ht="20.100000000000001" customHeight="1">
      <c r="B613" s="233" t="s">
        <v>60</v>
      </c>
      <c r="C613" s="234"/>
      <c r="D613" s="234"/>
      <c r="E613" s="234"/>
      <c r="F613" s="234"/>
      <c r="G613" s="234"/>
      <c r="H613" s="234"/>
      <c r="I613" s="234"/>
      <c r="J613" s="234"/>
      <c r="K613" s="235"/>
      <c r="M613" s="46"/>
    </row>
    <row r="614" spans="2:13" s="43" customFormat="1" ht="20.100000000000001" customHeight="1">
      <c r="B614" s="49"/>
      <c r="C614" s="47" t="s">
        <v>64</v>
      </c>
      <c r="D614" s="236" t="s">
        <v>59</v>
      </c>
      <c r="E614" s="237"/>
      <c r="F614" s="237"/>
      <c r="G614" s="237"/>
      <c r="H614" s="237"/>
      <c r="I614" s="237"/>
      <c r="J614" s="237"/>
      <c r="K614" s="238"/>
      <c r="L614"/>
      <c r="M614" s="46"/>
    </row>
    <row r="615" spans="2:13" s="43" customFormat="1" ht="20.100000000000001" customHeight="1">
      <c r="B615" s="48"/>
      <c r="C615" s="47" t="s">
        <v>58</v>
      </c>
      <c r="D615" s="239"/>
      <c r="E615" s="240"/>
      <c r="F615" s="240"/>
      <c r="G615" s="240"/>
      <c r="H615" s="240"/>
      <c r="I615" s="240"/>
      <c r="J615" s="240"/>
      <c r="K615" s="241"/>
      <c r="M615" s="46"/>
    </row>
    <row r="616" spans="2:13" s="43" customFormat="1" ht="20.100000000000001" customHeight="1">
      <c r="B616" s="242" t="s">
        <v>57</v>
      </c>
      <c r="C616" s="243"/>
      <c r="D616" s="167" t="s">
        <v>56</v>
      </c>
      <c r="E616" s="168"/>
      <c r="F616" s="244"/>
      <c r="G616" s="167" t="s">
        <v>55</v>
      </c>
      <c r="H616" s="168"/>
      <c r="I616" s="244"/>
      <c r="J616" s="167" t="s">
        <v>54</v>
      </c>
      <c r="K616" s="244"/>
      <c r="L616" s="45" t="s">
        <v>53</v>
      </c>
      <c r="M616" s="44" t="s">
        <v>52</v>
      </c>
    </row>
    <row r="617" spans="2:13" ht="30" customHeight="1">
      <c r="B617" s="272"/>
      <c r="C617" s="273"/>
      <c r="D617" s="263"/>
      <c r="E617" s="264"/>
      <c r="F617" s="265"/>
      <c r="G617" s="266"/>
      <c r="H617" s="267"/>
      <c r="I617" s="268"/>
      <c r="J617" s="266"/>
      <c r="K617" s="268"/>
      <c r="L617" s="55" t="str">
        <f t="shared" ref="L617:L624" si="32">IF(G617*J617=0,"",G617*J617)</f>
        <v/>
      </c>
      <c r="M617" s="41"/>
    </row>
    <row r="618" spans="2:13" ht="30" customHeight="1">
      <c r="B618" s="272"/>
      <c r="C618" s="273"/>
      <c r="D618" s="263"/>
      <c r="E618" s="264"/>
      <c r="F618" s="265"/>
      <c r="G618" s="266"/>
      <c r="H618" s="267"/>
      <c r="I618" s="268"/>
      <c r="J618" s="266"/>
      <c r="K618" s="268"/>
      <c r="L618" s="55" t="str">
        <f t="shared" si="32"/>
        <v/>
      </c>
      <c r="M618" s="41"/>
    </row>
    <row r="619" spans="2:13" ht="30" customHeight="1">
      <c r="B619" s="272"/>
      <c r="C619" s="273"/>
      <c r="D619" s="263"/>
      <c r="E619" s="264"/>
      <c r="F619" s="265"/>
      <c r="G619" s="266"/>
      <c r="H619" s="267"/>
      <c r="I619" s="268"/>
      <c r="J619" s="266"/>
      <c r="K619" s="268"/>
      <c r="L619" s="55" t="str">
        <f t="shared" si="32"/>
        <v/>
      </c>
      <c r="M619" s="41"/>
    </row>
    <row r="620" spans="2:13" ht="30" customHeight="1">
      <c r="B620" s="272"/>
      <c r="C620" s="273"/>
      <c r="D620" s="263"/>
      <c r="E620" s="264"/>
      <c r="F620" s="265"/>
      <c r="G620" s="266"/>
      <c r="H620" s="267"/>
      <c r="I620" s="268"/>
      <c r="J620" s="266"/>
      <c r="K620" s="268"/>
      <c r="L620" s="55" t="str">
        <f t="shared" si="32"/>
        <v/>
      </c>
      <c r="M620" s="41"/>
    </row>
    <row r="621" spans="2:13" ht="30" customHeight="1">
      <c r="B621" s="272"/>
      <c r="C621" s="273"/>
      <c r="D621" s="263"/>
      <c r="E621" s="264"/>
      <c r="F621" s="265"/>
      <c r="G621" s="266"/>
      <c r="H621" s="267"/>
      <c r="I621" s="268"/>
      <c r="J621" s="266"/>
      <c r="K621" s="268"/>
      <c r="L621" s="55" t="str">
        <f t="shared" si="32"/>
        <v/>
      </c>
      <c r="M621" s="41"/>
    </row>
    <row r="622" spans="2:13" ht="30" customHeight="1">
      <c r="B622" s="272"/>
      <c r="C622" s="273"/>
      <c r="D622" s="263"/>
      <c r="E622" s="264"/>
      <c r="F622" s="265"/>
      <c r="G622" s="266"/>
      <c r="H622" s="267"/>
      <c r="I622" s="268"/>
      <c r="J622" s="266"/>
      <c r="K622" s="268"/>
      <c r="L622" s="55" t="str">
        <f t="shared" si="32"/>
        <v/>
      </c>
      <c r="M622" s="41"/>
    </row>
    <row r="623" spans="2:13" ht="30" customHeight="1">
      <c r="B623" s="272"/>
      <c r="C623" s="273"/>
      <c r="D623" s="263"/>
      <c r="E623" s="264"/>
      <c r="F623" s="265"/>
      <c r="G623" s="266"/>
      <c r="H623" s="267"/>
      <c r="I623" s="268"/>
      <c r="J623" s="266"/>
      <c r="K623" s="268"/>
      <c r="L623" s="55" t="str">
        <f t="shared" si="32"/>
        <v/>
      </c>
      <c r="M623" s="41"/>
    </row>
    <row r="624" spans="2:13" ht="30" customHeight="1">
      <c r="B624" s="272"/>
      <c r="C624" s="273"/>
      <c r="D624" s="263"/>
      <c r="E624" s="264"/>
      <c r="F624" s="265"/>
      <c r="G624" s="266"/>
      <c r="H624" s="267"/>
      <c r="I624" s="268"/>
      <c r="J624" s="266"/>
      <c r="K624" s="268"/>
      <c r="L624" s="55" t="str">
        <f t="shared" si="32"/>
        <v/>
      </c>
      <c r="M624" s="41"/>
    </row>
    <row r="625" spans="2:13" ht="30" customHeight="1">
      <c r="B625" s="274" t="s">
        <v>51</v>
      </c>
      <c r="C625" s="275"/>
      <c r="D625" s="275"/>
      <c r="E625" s="275"/>
      <c r="F625" s="275"/>
      <c r="G625" s="275"/>
      <c r="H625" s="275"/>
      <c r="I625" s="275"/>
      <c r="J625" s="275"/>
      <c r="K625" s="275"/>
      <c r="L625" s="54">
        <f>SUM(L617:L624)</f>
        <v>0</v>
      </c>
      <c r="M625" s="39"/>
    </row>
    <row r="626" spans="2:13" ht="30" customHeight="1">
      <c r="B626" s="255"/>
      <c r="C626" s="256"/>
      <c r="D626" s="257"/>
      <c r="E626" s="258"/>
      <c r="F626" s="258"/>
      <c r="G626" s="258"/>
      <c r="H626" s="258"/>
      <c r="I626" s="258"/>
      <c r="J626" s="258"/>
      <c r="K626" s="258"/>
      <c r="L626" s="259"/>
      <c r="M626" s="38"/>
    </row>
    <row r="627" spans="2:13" ht="38.25" customHeight="1">
      <c r="B627" s="57" t="s">
        <v>50</v>
      </c>
      <c r="C627" s="57"/>
      <c r="D627" s="57"/>
      <c r="E627" s="57"/>
      <c r="F627" s="57"/>
      <c r="G627" s="57"/>
      <c r="H627" s="57"/>
      <c r="I627" s="57"/>
      <c r="J627" s="37"/>
      <c r="M627" s="36" t="s">
        <v>65</v>
      </c>
    </row>
    <row r="628" spans="2:13" ht="24.95" customHeight="1" thickBot="1">
      <c r="E628" s="230" t="s">
        <v>62</v>
      </c>
      <c r="F628" s="230"/>
      <c r="G628" s="230"/>
      <c r="H628" s="230"/>
      <c r="I628" s="231"/>
      <c r="J628" s="231"/>
      <c r="K628" s="231"/>
      <c r="M628" s="50"/>
    </row>
    <row r="629" spans="2:13" ht="24.95" customHeight="1" thickTop="1">
      <c r="E629" s="53" t="s">
        <v>2</v>
      </c>
      <c r="F629" s="52"/>
      <c r="G629" s="51" t="s">
        <v>3</v>
      </c>
      <c r="H629" s="52"/>
      <c r="I629" s="51" t="s">
        <v>4</v>
      </c>
      <c r="J629" s="52"/>
      <c r="K629" s="51" t="s">
        <v>5</v>
      </c>
      <c r="M629" s="50"/>
    </row>
    <row r="630" spans="2:13" ht="24.95" customHeight="1">
      <c r="B630" s="232" t="s">
        <v>61</v>
      </c>
      <c r="C630" s="232"/>
      <c r="M630" s="50"/>
    </row>
    <row r="631" spans="2:13" ht="24.95" customHeight="1">
      <c r="M631" s="50"/>
    </row>
    <row r="632" spans="2:13" s="43" customFormat="1" ht="20.100000000000001" customHeight="1">
      <c r="B632" s="233" t="s">
        <v>60</v>
      </c>
      <c r="C632" s="234"/>
      <c r="D632" s="234"/>
      <c r="E632" s="234"/>
      <c r="F632" s="234"/>
      <c r="G632" s="234"/>
      <c r="H632" s="234"/>
      <c r="I632" s="234"/>
      <c r="J632" s="234"/>
      <c r="K632" s="235"/>
      <c r="M632" s="46"/>
    </row>
    <row r="633" spans="2:13" s="43" customFormat="1" ht="20.100000000000001" customHeight="1">
      <c r="B633" s="49"/>
      <c r="C633" s="47" t="s">
        <v>64</v>
      </c>
      <c r="D633" s="236" t="s">
        <v>59</v>
      </c>
      <c r="E633" s="237"/>
      <c r="F633" s="237"/>
      <c r="G633" s="237"/>
      <c r="H633" s="237"/>
      <c r="I633" s="237"/>
      <c r="J633" s="237"/>
      <c r="K633" s="238"/>
      <c r="L633"/>
      <c r="M633" s="46"/>
    </row>
    <row r="634" spans="2:13" s="43" customFormat="1" ht="20.100000000000001" customHeight="1">
      <c r="B634" s="48"/>
      <c r="C634" s="47" t="s">
        <v>58</v>
      </c>
      <c r="D634" s="239"/>
      <c r="E634" s="240"/>
      <c r="F634" s="240"/>
      <c r="G634" s="240"/>
      <c r="H634" s="240"/>
      <c r="I634" s="240"/>
      <c r="J634" s="240"/>
      <c r="K634" s="241"/>
      <c r="M634" s="46"/>
    </row>
    <row r="635" spans="2:13" s="43" customFormat="1" ht="20.100000000000001" customHeight="1">
      <c r="B635" s="242" t="s">
        <v>57</v>
      </c>
      <c r="C635" s="243"/>
      <c r="D635" s="167" t="s">
        <v>56</v>
      </c>
      <c r="E635" s="168"/>
      <c r="F635" s="244"/>
      <c r="G635" s="167" t="s">
        <v>55</v>
      </c>
      <c r="H635" s="168"/>
      <c r="I635" s="244"/>
      <c r="J635" s="167" t="s">
        <v>54</v>
      </c>
      <c r="K635" s="244"/>
      <c r="L635" s="45" t="s">
        <v>53</v>
      </c>
      <c r="M635" s="44" t="s">
        <v>52</v>
      </c>
    </row>
    <row r="636" spans="2:13" ht="30" customHeight="1">
      <c r="B636" s="272"/>
      <c r="C636" s="273"/>
      <c r="D636" s="263"/>
      <c r="E636" s="264"/>
      <c r="F636" s="265"/>
      <c r="G636" s="266"/>
      <c r="H636" s="267"/>
      <c r="I636" s="268"/>
      <c r="J636" s="266"/>
      <c r="K636" s="268"/>
      <c r="L636" s="55" t="str">
        <f t="shared" ref="L636:L643" si="33">IF(G636*J636=0,"",G636*J636)</f>
        <v/>
      </c>
      <c r="M636" s="41"/>
    </row>
    <row r="637" spans="2:13" ht="30" customHeight="1">
      <c r="B637" s="272"/>
      <c r="C637" s="273"/>
      <c r="D637" s="263"/>
      <c r="E637" s="264"/>
      <c r="F637" s="265"/>
      <c r="G637" s="266"/>
      <c r="H637" s="267"/>
      <c r="I637" s="268"/>
      <c r="J637" s="266"/>
      <c r="K637" s="268"/>
      <c r="L637" s="55" t="str">
        <f t="shared" si="33"/>
        <v/>
      </c>
      <c r="M637" s="41"/>
    </row>
    <row r="638" spans="2:13" ht="30" customHeight="1">
      <c r="B638" s="272"/>
      <c r="C638" s="273"/>
      <c r="D638" s="263"/>
      <c r="E638" s="264"/>
      <c r="F638" s="265"/>
      <c r="G638" s="266"/>
      <c r="H638" s="267"/>
      <c r="I638" s="268"/>
      <c r="J638" s="266"/>
      <c r="K638" s="268"/>
      <c r="L638" s="55" t="str">
        <f t="shared" si="33"/>
        <v/>
      </c>
      <c r="M638" s="41"/>
    </row>
    <row r="639" spans="2:13" ht="30" customHeight="1">
      <c r="B639" s="272"/>
      <c r="C639" s="273"/>
      <c r="D639" s="263"/>
      <c r="E639" s="264"/>
      <c r="F639" s="265"/>
      <c r="G639" s="266"/>
      <c r="H639" s="267"/>
      <c r="I639" s="268"/>
      <c r="J639" s="266"/>
      <c r="K639" s="268"/>
      <c r="L639" s="55" t="str">
        <f t="shared" si="33"/>
        <v/>
      </c>
      <c r="M639" s="41"/>
    </row>
    <row r="640" spans="2:13" ht="30" customHeight="1">
      <c r="B640" s="272"/>
      <c r="C640" s="273"/>
      <c r="D640" s="263"/>
      <c r="E640" s="264"/>
      <c r="F640" s="265"/>
      <c r="G640" s="266"/>
      <c r="H640" s="267"/>
      <c r="I640" s="268"/>
      <c r="J640" s="266"/>
      <c r="K640" s="268"/>
      <c r="L640" s="55" t="str">
        <f t="shared" si="33"/>
        <v/>
      </c>
      <c r="M640" s="41"/>
    </row>
    <row r="641" spans="2:13" ht="30" customHeight="1">
      <c r="B641" s="272"/>
      <c r="C641" s="273"/>
      <c r="D641" s="263"/>
      <c r="E641" s="264"/>
      <c r="F641" s="265"/>
      <c r="G641" s="266"/>
      <c r="H641" s="267"/>
      <c r="I641" s="268"/>
      <c r="J641" s="266"/>
      <c r="K641" s="268"/>
      <c r="L641" s="55" t="str">
        <f t="shared" si="33"/>
        <v/>
      </c>
      <c r="M641" s="41"/>
    </row>
    <row r="642" spans="2:13" ht="30" customHeight="1">
      <c r="B642" s="272"/>
      <c r="C642" s="273"/>
      <c r="D642" s="263"/>
      <c r="E642" s="264"/>
      <c r="F642" s="265"/>
      <c r="G642" s="266"/>
      <c r="H642" s="267"/>
      <c r="I642" s="268"/>
      <c r="J642" s="266"/>
      <c r="K642" s="268"/>
      <c r="L642" s="55" t="str">
        <f t="shared" si="33"/>
        <v/>
      </c>
      <c r="M642" s="41"/>
    </row>
    <row r="643" spans="2:13" ht="30" customHeight="1">
      <c r="B643" s="272"/>
      <c r="C643" s="273"/>
      <c r="D643" s="263"/>
      <c r="E643" s="264"/>
      <c r="F643" s="265"/>
      <c r="G643" s="266"/>
      <c r="H643" s="267"/>
      <c r="I643" s="268"/>
      <c r="J643" s="266"/>
      <c r="K643" s="268"/>
      <c r="L643" s="55" t="str">
        <f t="shared" si="33"/>
        <v/>
      </c>
      <c r="M643" s="41"/>
    </row>
    <row r="644" spans="2:13" ht="30" customHeight="1">
      <c r="B644" s="274" t="s">
        <v>51</v>
      </c>
      <c r="C644" s="275"/>
      <c r="D644" s="275"/>
      <c r="E644" s="275"/>
      <c r="F644" s="275"/>
      <c r="G644" s="275"/>
      <c r="H644" s="275"/>
      <c r="I644" s="275"/>
      <c r="J644" s="275"/>
      <c r="K644" s="275"/>
      <c r="L644" s="54">
        <f>SUM(L636:L643)</f>
        <v>0</v>
      </c>
      <c r="M644" s="39"/>
    </row>
    <row r="645" spans="2:13" ht="30" customHeight="1">
      <c r="B645" s="255"/>
      <c r="C645" s="256"/>
      <c r="D645" s="257"/>
      <c r="E645" s="258"/>
      <c r="F645" s="258"/>
      <c r="G645" s="258"/>
      <c r="H645" s="258"/>
      <c r="I645" s="258"/>
      <c r="J645" s="258"/>
      <c r="K645" s="258"/>
      <c r="L645" s="259"/>
      <c r="M645" s="38"/>
    </row>
    <row r="646" spans="2:13" ht="38.25" customHeight="1">
      <c r="B646" s="57" t="s">
        <v>50</v>
      </c>
      <c r="C646" s="57"/>
      <c r="D646" s="57"/>
      <c r="E646" s="57"/>
      <c r="F646" s="57"/>
      <c r="G646" s="57"/>
      <c r="H646" s="57"/>
      <c r="I646" s="57"/>
      <c r="J646" s="37"/>
      <c r="M646" s="36" t="s">
        <v>65</v>
      </c>
    </row>
    <row r="647" spans="2:13" ht="24.95" customHeight="1" thickBot="1">
      <c r="E647" s="230" t="s">
        <v>62</v>
      </c>
      <c r="F647" s="230"/>
      <c r="G647" s="230"/>
      <c r="H647" s="230"/>
      <c r="I647" s="231"/>
      <c r="J647" s="231"/>
      <c r="K647" s="231"/>
      <c r="M647" s="50"/>
    </row>
    <row r="648" spans="2:13" ht="24.95" customHeight="1" thickTop="1">
      <c r="E648" s="53" t="s">
        <v>2</v>
      </c>
      <c r="F648" s="52"/>
      <c r="G648" s="51" t="s">
        <v>3</v>
      </c>
      <c r="H648" s="52"/>
      <c r="I648" s="51" t="s">
        <v>4</v>
      </c>
      <c r="J648" s="52"/>
      <c r="K648" s="51" t="s">
        <v>5</v>
      </c>
      <c r="M648" s="50"/>
    </row>
    <row r="649" spans="2:13" ht="24.95" customHeight="1">
      <c r="B649" s="232" t="s">
        <v>61</v>
      </c>
      <c r="C649" s="232"/>
      <c r="M649" s="50"/>
    </row>
    <row r="650" spans="2:13" ht="24.95" customHeight="1">
      <c r="M650" s="50"/>
    </row>
    <row r="651" spans="2:13" s="43" customFormat="1" ht="20.100000000000001" customHeight="1">
      <c r="B651" s="233" t="s">
        <v>60</v>
      </c>
      <c r="C651" s="234"/>
      <c r="D651" s="234"/>
      <c r="E651" s="234"/>
      <c r="F651" s="234"/>
      <c r="G651" s="234"/>
      <c r="H651" s="234"/>
      <c r="I651" s="234"/>
      <c r="J651" s="234"/>
      <c r="K651" s="235"/>
      <c r="M651" s="46"/>
    </row>
    <row r="652" spans="2:13" s="43" customFormat="1" ht="20.100000000000001" customHeight="1">
      <c r="B652" s="49"/>
      <c r="C652" s="47" t="s">
        <v>64</v>
      </c>
      <c r="D652" s="236" t="s">
        <v>59</v>
      </c>
      <c r="E652" s="237"/>
      <c r="F652" s="237"/>
      <c r="G652" s="237"/>
      <c r="H652" s="237"/>
      <c r="I652" s="237"/>
      <c r="J652" s="237"/>
      <c r="K652" s="238"/>
      <c r="L652"/>
      <c r="M652" s="46"/>
    </row>
    <row r="653" spans="2:13" s="43" customFormat="1" ht="20.100000000000001" customHeight="1">
      <c r="B653" s="48"/>
      <c r="C653" s="47" t="s">
        <v>58</v>
      </c>
      <c r="D653" s="239"/>
      <c r="E653" s="240"/>
      <c r="F653" s="240"/>
      <c r="G653" s="240"/>
      <c r="H653" s="240"/>
      <c r="I653" s="240"/>
      <c r="J653" s="240"/>
      <c r="K653" s="241"/>
      <c r="M653" s="46"/>
    </row>
    <row r="654" spans="2:13" s="43" customFormat="1" ht="20.100000000000001" customHeight="1">
      <c r="B654" s="242" t="s">
        <v>57</v>
      </c>
      <c r="C654" s="243"/>
      <c r="D654" s="167" t="s">
        <v>56</v>
      </c>
      <c r="E654" s="168"/>
      <c r="F654" s="244"/>
      <c r="G654" s="167" t="s">
        <v>55</v>
      </c>
      <c r="H654" s="168"/>
      <c r="I654" s="244"/>
      <c r="J654" s="167" t="s">
        <v>54</v>
      </c>
      <c r="K654" s="244"/>
      <c r="L654" s="45" t="s">
        <v>53</v>
      </c>
      <c r="M654" s="44" t="s">
        <v>52</v>
      </c>
    </row>
    <row r="655" spans="2:13" ht="30" customHeight="1">
      <c r="B655" s="272"/>
      <c r="C655" s="273"/>
      <c r="D655" s="263"/>
      <c r="E655" s="264"/>
      <c r="F655" s="265"/>
      <c r="G655" s="266"/>
      <c r="H655" s="267"/>
      <c r="I655" s="268"/>
      <c r="J655" s="266"/>
      <c r="K655" s="268"/>
      <c r="L655" s="55" t="str">
        <f t="shared" ref="L655:L662" si="34">IF(G655*J655=0,"",G655*J655)</f>
        <v/>
      </c>
      <c r="M655" s="41"/>
    </row>
    <row r="656" spans="2:13" ht="30" customHeight="1">
      <c r="B656" s="272"/>
      <c r="C656" s="273"/>
      <c r="D656" s="263"/>
      <c r="E656" s="264"/>
      <c r="F656" s="265"/>
      <c r="G656" s="266"/>
      <c r="H656" s="267"/>
      <c r="I656" s="268"/>
      <c r="J656" s="266"/>
      <c r="K656" s="268"/>
      <c r="L656" s="55" t="str">
        <f t="shared" si="34"/>
        <v/>
      </c>
      <c r="M656" s="41"/>
    </row>
    <row r="657" spans="2:13" ht="30" customHeight="1">
      <c r="B657" s="272"/>
      <c r="C657" s="273"/>
      <c r="D657" s="263"/>
      <c r="E657" s="264"/>
      <c r="F657" s="265"/>
      <c r="G657" s="266"/>
      <c r="H657" s="267"/>
      <c r="I657" s="268"/>
      <c r="J657" s="266"/>
      <c r="K657" s="268"/>
      <c r="L657" s="55" t="str">
        <f t="shared" si="34"/>
        <v/>
      </c>
      <c r="M657" s="41"/>
    </row>
    <row r="658" spans="2:13" ht="30" customHeight="1">
      <c r="B658" s="272"/>
      <c r="C658" s="273"/>
      <c r="D658" s="263"/>
      <c r="E658" s="264"/>
      <c r="F658" s="265"/>
      <c r="G658" s="266"/>
      <c r="H658" s="267"/>
      <c r="I658" s="268"/>
      <c r="J658" s="266"/>
      <c r="K658" s="268"/>
      <c r="L658" s="55" t="str">
        <f t="shared" si="34"/>
        <v/>
      </c>
      <c r="M658" s="41"/>
    </row>
    <row r="659" spans="2:13" ht="30" customHeight="1">
      <c r="B659" s="272"/>
      <c r="C659" s="273"/>
      <c r="D659" s="263"/>
      <c r="E659" s="264"/>
      <c r="F659" s="265"/>
      <c r="G659" s="266"/>
      <c r="H659" s="267"/>
      <c r="I659" s="268"/>
      <c r="J659" s="266"/>
      <c r="K659" s="268"/>
      <c r="L659" s="55" t="str">
        <f t="shared" si="34"/>
        <v/>
      </c>
      <c r="M659" s="41"/>
    </row>
    <row r="660" spans="2:13" ht="30" customHeight="1">
      <c r="B660" s="272"/>
      <c r="C660" s="273"/>
      <c r="D660" s="263"/>
      <c r="E660" s="264"/>
      <c r="F660" s="265"/>
      <c r="G660" s="266"/>
      <c r="H660" s="267"/>
      <c r="I660" s="268"/>
      <c r="J660" s="266"/>
      <c r="K660" s="268"/>
      <c r="L660" s="55" t="str">
        <f t="shared" si="34"/>
        <v/>
      </c>
      <c r="M660" s="41"/>
    </row>
    <row r="661" spans="2:13" ht="30" customHeight="1">
      <c r="B661" s="272"/>
      <c r="C661" s="273"/>
      <c r="D661" s="263"/>
      <c r="E661" s="264"/>
      <c r="F661" s="265"/>
      <c r="G661" s="266"/>
      <c r="H661" s="267"/>
      <c r="I661" s="268"/>
      <c r="J661" s="266"/>
      <c r="K661" s="268"/>
      <c r="L661" s="55" t="str">
        <f t="shared" si="34"/>
        <v/>
      </c>
      <c r="M661" s="41"/>
    </row>
    <row r="662" spans="2:13" ht="30" customHeight="1">
      <c r="B662" s="272"/>
      <c r="C662" s="273"/>
      <c r="D662" s="263"/>
      <c r="E662" s="264"/>
      <c r="F662" s="265"/>
      <c r="G662" s="266"/>
      <c r="H662" s="267"/>
      <c r="I662" s="268"/>
      <c r="J662" s="266"/>
      <c r="K662" s="268"/>
      <c r="L662" s="55" t="str">
        <f t="shared" si="34"/>
        <v/>
      </c>
      <c r="M662" s="41"/>
    </row>
    <row r="663" spans="2:13" ht="30" customHeight="1">
      <c r="B663" s="274" t="s">
        <v>51</v>
      </c>
      <c r="C663" s="275"/>
      <c r="D663" s="275"/>
      <c r="E663" s="275"/>
      <c r="F663" s="275"/>
      <c r="G663" s="275"/>
      <c r="H663" s="275"/>
      <c r="I663" s="275"/>
      <c r="J663" s="275"/>
      <c r="K663" s="275"/>
      <c r="L663" s="54">
        <f>SUM(L655:L662)</f>
        <v>0</v>
      </c>
      <c r="M663" s="39"/>
    </row>
    <row r="664" spans="2:13" ht="30" customHeight="1">
      <c r="B664" s="255"/>
      <c r="C664" s="256"/>
      <c r="D664" s="257"/>
      <c r="E664" s="258"/>
      <c r="F664" s="258"/>
      <c r="G664" s="258"/>
      <c r="H664" s="258"/>
      <c r="I664" s="258"/>
      <c r="J664" s="258"/>
      <c r="K664" s="258"/>
      <c r="L664" s="259"/>
      <c r="M664" s="38"/>
    </row>
    <row r="665" spans="2:13" ht="38.25" customHeight="1">
      <c r="B665" s="57" t="s">
        <v>50</v>
      </c>
      <c r="C665" s="57"/>
      <c r="D665" s="57"/>
      <c r="E665" s="57"/>
      <c r="F665" s="57"/>
      <c r="G665" s="57"/>
      <c r="H665" s="57"/>
      <c r="I665" s="57"/>
      <c r="J665" s="37"/>
      <c r="M665" s="36" t="s">
        <v>65</v>
      </c>
    </row>
    <row r="666" spans="2:13" ht="24.95" customHeight="1" thickBot="1">
      <c r="E666" s="230" t="s">
        <v>62</v>
      </c>
      <c r="F666" s="230"/>
      <c r="G666" s="230"/>
      <c r="H666" s="230"/>
      <c r="I666" s="231"/>
      <c r="J666" s="231"/>
      <c r="K666" s="231"/>
      <c r="M666" s="50"/>
    </row>
    <row r="667" spans="2:13" ht="24.95" customHeight="1" thickTop="1">
      <c r="E667" s="53" t="s">
        <v>2</v>
      </c>
      <c r="F667" s="52"/>
      <c r="G667" s="51" t="s">
        <v>3</v>
      </c>
      <c r="H667" s="52"/>
      <c r="I667" s="51" t="s">
        <v>4</v>
      </c>
      <c r="J667" s="52"/>
      <c r="K667" s="51" t="s">
        <v>5</v>
      </c>
      <c r="M667" s="50"/>
    </row>
    <row r="668" spans="2:13" ht="24.95" customHeight="1">
      <c r="B668" s="232" t="s">
        <v>61</v>
      </c>
      <c r="C668" s="232"/>
      <c r="M668" s="50"/>
    </row>
    <row r="669" spans="2:13" ht="24.95" customHeight="1">
      <c r="M669" s="50"/>
    </row>
    <row r="670" spans="2:13" s="43" customFormat="1" ht="20.100000000000001" customHeight="1">
      <c r="B670" s="233" t="s">
        <v>60</v>
      </c>
      <c r="C670" s="234"/>
      <c r="D670" s="234"/>
      <c r="E670" s="234"/>
      <c r="F670" s="234"/>
      <c r="G670" s="234"/>
      <c r="H670" s="234"/>
      <c r="I670" s="234"/>
      <c r="J670" s="234"/>
      <c r="K670" s="235"/>
      <c r="M670" s="46"/>
    </row>
    <row r="671" spans="2:13" s="43" customFormat="1" ht="20.100000000000001" customHeight="1">
      <c r="B671" s="49"/>
      <c r="C671" s="47" t="s">
        <v>64</v>
      </c>
      <c r="D671" s="236" t="s">
        <v>59</v>
      </c>
      <c r="E671" s="237"/>
      <c r="F671" s="237"/>
      <c r="G671" s="237"/>
      <c r="H671" s="237"/>
      <c r="I671" s="237"/>
      <c r="J671" s="237"/>
      <c r="K671" s="238"/>
      <c r="L671"/>
      <c r="M671" s="46"/>
    </row>
    <row r="672" spans="2:13" s="43" customFormat="1" ht="20.100000000000001" customHeight="1">
      <c r="B672" s="48"/>
      <c r="C672" s="47" t="s">
        <v>58</v>
      </c>
      <c r="D672" s="239"/>
      <c r="E672" s="240"/>
      <c r="F672" s="240"/>
      <c r="G672" s="240"/>
      <c r="H672" s="240"/>
      <c r="I672" s="240"/>
      <c r="J672" s="240"/>
      <c r="K672" s="241"/>
      <c r="M672" s="46"/>
    </row>
    <row r="673" spans="2:13" s="43" customFormat="1" ht="20.100000000000001" customHeight="1">
      <c r="B673" s="242" t="s">
        <v>57</v>
      </c>
      <c r="C673" s="243"/>
      <c r="D673" s="167" t="s">
        <v>56</v>
      </c>
      <c r="E673" s="168"/>
      <c r="F673" s="244"/>
      <c r="G673" s="167" t="s">
        <v>55</v>
      </c>
      <c r="H673" s="168"/>
      <c r="I673" s="244"/>
      <c r="J673" s="167" t="s">
        <v>54</v>
      </c>
      <c r="K673" s="244"/>
      <c r="L673" s="45" t="s">
        <v>53</v>
      </c>
      <c r="M673" s="44" t="s">
        <v>52</v>
      </c>
    </row>
    <row r="674" spans="2:13" ht="30" customHeight="1">
      <c r="B674" s="272"/>
      <c r="C674" s="273"/>
      <c r="D674" s="263"/>
      <c r="E674" s="264"/>
      <c r="F674" s="265"/>
      <c r="G674" s="266"/>
      <c r="H674" s="267"/>
      <c r="I674" s="268"/>
      <c r="J674" s="266"/>
      <c r="K674" s="268"/>
      <c r="L674" s="55" t="str">
        <f t="shared" ref="L674:L681" si="35">IF(G674*J674=0,"",G674*J674)</f>
        <v/>
      </c>
      <c r="M674" s="41"/>
    </row>
    <row r="675" spans="2:13" ht="30" customHeight="1">
      <c r="B675" s="272"/>
      <c r="C675" s="273"/>
      <c r="D675" s="263"/>
      <c r="E675" s="264"/>
      <c r="F675" s="265"/>
      <c r="G675" s="266"/>
      <c r="H675" s="267"/>
      <c r="I675" s="268"/>
      <c r="J675" s="266"/>
      <c r="K675" s="268"/>
      <c r="L675" s="55" t="str">
        <f t="shared" si="35"/>
        <v/>
      </c>
      <c r="M675" s="41"/>
    </row>
    <row r="676" spans="2:13" ht="30" customHeight="1">
      <c r="B676" s="272"/>
      <c r="C676" s="273"/>
      <c r="D676" s="263"/>
      <c r="E676" s="264"/>
      <c r="F676" s="265"/>
      <c r="G676" s="266"/>
      <c r="H676" s="267"/>
      <c r="I676" s="268"/>
      <c r="J676" s="266"/>
      <c r="K676" s="268"/>
      <c r="L676" s="55" t="str">
        <f t="shared" si="35"/>
        <v/>
      </c>
      <c r="M676" s="41"/>
    </row>
    <row r="677" spans="2:13" ht="30" customHeight="1">
      <c r="B677" s="272"/>
      <c r="C677" s="273"/>
      <c r="D677" s="263"/>
      <c r="E677" s="264"/>
      <c r="F677" s="265"/>
      <c r="G677" s="266"/>
      <c r="H677" s="267"/>
      <c r="I677" s="268"/>
      <c r="J677" s="266"/>
      <c r="K677" s="268"/>
      <c r="L677" s="55" t="str">
        <f t="shared" si="35"/>
        <v/>
      </c>
      <c r="M677" s="41"/>
    </row>
    <row r="678" spans="2:13" ht="30" customHeight="1">
      <c r="B678" s="272"/>
      <c r="C678" s="273"/>
      <c r="D678" s="263"/>
      <c r="E678" s="264"/>
      <c r="F678" s="265"/>
      <c r="G678" s="266"/>
      <c r="H678" s="267"/>
      <c r="I678" s="268"/>
      <c r="J678" s="266"/>
      <c r="K678" s="268"/>
      <c r="L678" s="55" t="str">
        <f t="shared" si="35"/>
        <v/>
      </c>
      <c r="M678" s="41"/>
    </row>
    <row r="679" spans="2:13" ht="30" customHeight="1">
      <c r="B679" s="272"/>
      <c r="C679" s="273"/>
      <c r="D679" s="263"/>
      <c r="E679" s="264"/>
      <c r="F679" s="265"/>
      <c r="G679" s="266"/>
      <c r="H679" s="267"/>
      <c r="I679" s="268"/>
      <c r="J679" s="266"/>
      <c r="K679" s="268"/>
      <c r="L679" s="55" t="str">
        <f t="shared" si="35"/>
        <v/>
      </c>
      <c r="M679" s="41"/>
    </row>
    <row r="680" spans="2:13" ht="30" customHeight="1">
      <c r="B680" s="272"/>
      <c r="C680" s="273"/>
      <c r="D680" s="263"/>
      <c r="E680" s="264"/>
      <c r="F680" s="265"/>
      <c r="G680" s="266"/>
      <c r="H680" s="267"/>
      <c r="I680" s="268"/>
      <c r="J680" s="266"/>
      <c r="K680" s="268"/>
      <c r="L680" s="55" t="str">
        <f t="shared" si="35"/>
        <v/>
      </c>
      <c r="M680" s="41"/>
    </row>
    <row r="681" spans="2:13" ht="30" customHeight="1">
      <c r="B681" s="272"/>
      <c r="C681" s="273"/>
      <c r="D681" s="263"/>
      <c r="E681" s="264"/>
      <c r="F681" s="265"/>
      <c r="G681" s="266"/>
      <c r="H681" s="267"/>
      <c r="I681" s="268"/>
      <c r="J681" s="266"/>
      <c r="K681" s="268"/>
      <c r="L681" s="55" t="str">
        <f t="shared" si="35"/>
        <v/>
      </c>
      <c r="M681" s="41"/>
    </row>
    <row r="682" spans="2:13" ht="30" customHeight="1">
      <c r="B682" s="274" t="s">
        <v>51</v>
      </c>
      <c r="C682" s="275"/>
      <c r="D682" s="275"/>
      <c r="E682" s="275"/>
      <c r="F682" s="275"/>
      <c r="G682" s="275"/>
      <c r="H682" s="275"/>
      <c r="I682" s="275"/>
      <c r="J682" s="275"/>
      <c r="K682" s="275"/>
      <c r="L682" s="54">
        <f>SUM(L674:L681)</f>
        <v>0</v>
      </c>
      <c r="M682" s="39"/>
    </row>
    <row r="683" spans="2:13" ht="30" customHeight="1">
      <c r="B683" s="255"/>
      <c r="C683" s="256"/>
      <c r="D683" s="257"/>
      <c r="E683" s="258"/>
      <c r="F683" s="258"/>
      <c r="G683" s="258"/>
      <c r="H683" s="258"/>
      <c r="I683" s="258"/>
      <c r="J683" s="258"/>
      <c r="K683" s="258"/>
      <c r="L683" s="259"/>
      <c r="M683" s="38"/>
    </row>
    <row r="684" spans="2:13" ht="38.25" customHeight="1">
      <c r="B684" s="57" t="s">
        <v>50</v>
      </c>
      <c r="C684" s="57"/>
      <c r="D684" s="57"/>
      <c r="E684" s="57"/>
      <c r="F684" s="57"/>
      <c r="G684" s="57"/>
      <c r="H684" s="57"/>
      <c r="I684" s="57"/>
      <c r="J684" s="37"/>
      <c r="M684" s="36" t="s">
        <v>65</v>
      </c>
    </row>
    <row r="685" spans="2:13" ht="24.95" customHeight="1" thickBot="1">
      <c r="E685" s="230" t="s">
        <v>62</v>
      </c>
      <c r="F685" s="230"/>
      <c r="G685" s="230"/>
      <c r="H685" s="230"/>
      <c r="I685" s="231"/>
      <c r="J685" s="231"/>
      <c r="K685" s="231"/>
      <c r="M685" s="50"/>
    </row>
    <row r="686" spans="2:13" ht="24.95" customHeight="1" thickTop="1">
      <c r="E686" s="53" t="s">
        <v>2</v>
      </c>
      <c r="F686" s="52"/>
      <c r="G686" s="51" t="s">
        <v>3</v>
      </c>
      <c r="H686" s="52"/>
      <c r="I686" s="51" t="s">
        <v>4</v>
      </c>
      <c r="J686" s="52"/>
      <c r="K686" s="51" t="s">
        <v>5</v>
      </c>
      <c r="M686" s="50"/>
    </row>
    <row r="687" spans="2:13" ht="24.95" customHeight="1">
      <c r="B687" s="232" t="s">
        <v>61</v>
      </c>
      <c r="C687" s="232"/>
      <c r="M687" s="50"/>
    </row>
    <row r="688" spans="2:13" ht="24.95" customHeight="1">
      <c r="M688" s="50"/>
    </row>
    <row r="689" spans="2:13" s="43" customFormat="1" ht="20.100000000000001" customHeight="1">
      <c r="B689" s="233" t="s">
        <v>60</v>
      </c>
      <c r="C689" s="234"/>
      <c r="D689" s="234"/>
      <c r="E689" s="234"/>
      <c r="F689" s="234"/>
      <c r="G689" s="234"/>
      <c r="H689" s="234"/>
      <c r="I689" s="234"/>
      <c r="J689" s="234"/>
      <c r="K689" s="235"/>
      <c r="M689" s="46"/>
    </row>
    <row r="690" spans="2:13" s="43" customFormat="1" ht="20.100000000000001" customHeight="1">
      <c r="B690" s="49"/>
      <c r="C690" s="47" t="s">
        <v>64</v>
      </c>
      <c r="D690" s="236" t="s">
        <v>59</v>
      </c>
      <c r="E690" s="237"/>
      <c r="F690" s="237"/>
      <c r="G690" s="237"/>
      <c r="H690" s="237"/>
      <c r="I690" s="237"/>
      <c r="J690" s="237"/>
      <c r="K690" s="238"/>
      <c r="L690"/>
      <c r="M690" s="46"/>
    </row>
    <row r="691" spans="2:13" s="43" customFormat="1" ht="20.100000000000001" customHeight="1">
      <c r="B691" s="48"/>
      <c r="C691" s="47" t="s">
        <v>58</v>
      </c>
      <c r="D691" s="239"/>
      <c r="E691" s="240"/>
      <c r="F691" s="240"/>
      <c r="G691" s="240"/>
      <c r="H691" s="240"/>
      <c r="I691" s="240"/>
      <c r="J691" s="240"/>
      <c r="K691" s="241"/>
      <c r="M691" s="46"/>
    </row>
    <row r="692" spans="2:13" s="43" customFormat="1" ht="20.100000000000001" customHeight="1">
      <c r="B692" s="242" t="s">
        <v>57</v>
      </c>
      <c r="C692" s="243"/>
      <c r="D692" s="167" t="s">
        <v>56</v>
      </c>
      <c r="E692" s="168"/>
      <c r="F692" s="244"/>
      <c r="G692" s="167" t="s">
        <v>55</v>
      </c>
      <c r="H692" s="168"/>
      <c r="I692" s="244"/>
      <c r="J692" s="167" t="s">
        <v>54</v>
      </c>
      <c r="K692" s="244"/>
      <c r="L692" s="45" t="s">
        <v>53</v>
      </c>
      <c r="M692" s="44" t="s">
        <v>52</v>
      </c>
    </row>
    <row r="693" spans="2:13" ht="30" customHeight="1">
      <c r="B693" s="272"/>
      <c r="C693" s="273"/>
      <c r="D693" s="263"/>
      <c r="E693" s="264"/>
      <c r="F693" s="265"/>
      <c r="G693" s="266"/>
      <c r="H693" s="267"/>
      <c r="I693" s="268"/>
      <c r="J693" s="266"/>
      <c r="K693" s="268"/>
      <c r="L693" s="55" t="str">
        <f t="shared" ref="L693:L700" si="36">IF(G693*J693=0,"",G693*J693)</f>
        <v/>
      </c>
      <c r="M693" s="41"/>
    </row>
    <row r="694" spans="2:13" ht="30" customHeight="1">
      <c r="B694" s="272"/>
      <c r="C694" s="273"/>
      <c r="D694" s="263"/>
      <c r="E694" s="264"/>
      <c r="F694" s="265"/>
      <c r="G694" s="266"/>
      <c r="H694" s="267"/>
      <c r="I694" s="268"/>
      <c r="J694" s="266"/>
      <c r="K694" s="268"/>
      <c r="L694" s="55" t="str">
        <f t="shared" si="36"/>
        <v/>
      </c>
      <c r="M694" s="41"/>
    </row>
    <row r="695" spans="2:13" ht="30" customHeight="1">
      <c r="B695" s="272"/>
      <c r="C695" s="273"/>
      <c r="D695" s="263"/>
      <c r="E695" s="264"/>
      <c r="F695" s="265"/>
      <c r="G695" s="266"/>
      <c r="H695" s="267"/>
      <c r="I695" s="268"/>
      <c r="J695" s="266"/>
      <c r="K695" s="268"/>
      <c r="L695" s="55" t="str">
        <f t="shared" si="36"/>
        <v/>
      </c>
      <c r="M695" s="41"/>
    </row>
    <row r="696" spans="2:13" ht="30" customHeight="1">
      <c r="B696" s="272"/>
      <c r="C696" s="273"/>
      <c r="D696" s="263"/>
      <c r="E696" s="264"/>
      <c r="F696" s="265"/>
      <c r="G696" s="266"/>
      <c r="H696" s="267"/>
      <c r="I696" s="268"/>
      <c r="J696" s="266"/>
      <c r="K696" s="268"/>
      <c r="L696" s="55" t="str">
        <f t="shared" si="36"/>
        <v/>
      </c>
      <c r="M696" s="41"/>
    </row>
    <row r="697" spans="2:13" ht="30" customHeight="1">
      <c r="B697" s="272"/>
      <c r="C697" s="273"/>
      <c r="D697" s="263"/>
      <c r="E697" s="264"/>
      <c r="F697" s="265"/>
      <c r="G697" s="266"/>
      <c r="H697" s="267"/>
      <c r="I697" s="268"/>
      <c r="J697" s="266"/>
      <c r="K697" s="268"/>
      <c r="L697" s="55" t="str">
        <f t="shared" si="36"/>
        <v/>
      </c>
      <c r="M697" s="41"/>
    </row>
    <row r="698" spans="2:13" ht="30" customHeight="1">
      <c r="B698" s="272"/>
      <c r="C698" s="273"/>
      <c r="D698" s="263"/>
      <c r="E698" s="264"/>
      <c r="F698" s="265"/>
      <c r="G698" s="266"/>
      <c r="H698" s="267"/>
      <c r="I698" s="268"/>
      <c r="J698" s="266"/>
      <c r="K698" s="268"/>
      <c r="L698" s="55" t="str">
        <f t="shared" si="36"/>
        <v/>
      </c>
      <c r="M698" s="41"/>
    </row>
    <row r="699" spans="2:13" ht="30" customHeight="1">
      <c r="B699" s="272"/>
      <c r="C699" s="273"/>
      <c r="D699" s="263"/>
      <c r="E699" s="264"/>
      <c r="F699" s="265"/>
      <c r="G699" s="266"/>
      <c r="H699" s="267"/>
      <c r="I699" s="268"/>
      <c r="J699" s="266"/>
      <c r="K699" s="268"/>
      <c r="L699" s="55" t="str">
        <f t="shared" si="36"/>
        <v/>
      </c>
      <c r="M699" s="41"/>
    </row>
    <row r="700" spans="2:13" ht="30" customHeight="1">
      <c r="B700" s="272"/>
      <c r="C700" s="273"/>
      <c r="D700" s="263"/>
      <c r="E700" s="264"/>
      <c r="F700" s="265"/>
      <c r="G700" s="266"/>
      <c r="H700" s="267"/>
      <c r="I700" s="268"/>
      <c r="J700" s="266"/>
      <c r="K700" s="268"/>
      <c r="L700" s="55" t="str">
        <f t="shared" si="36"/>
        <v/>
      </c>
      <c r="M700" s="41"/>
    </row>
    <row r="701" spans="2:13" ht="30" customHeight="1">
      <c r="B701" s="274" t="s">
        <v>51</v>
      </c>
      <c r="C701" s="275"/>
      <c r="D701" s="275"/>
      <c r="E701" s="275"/>
      <c r="F701" s="275"/>
      <c r="G701" s="275"/>
      <c r="H701" s="275"/>
      <c r="I701" s="275"/>
      <c r="J701" s="275"/>
      <c r="K701" s="275"/>
      <c r="L701" s="54">
        <f>SUM(L693:L700)</f>
        <v>0</v>
      </c>
      <c r="M701" s="39"/>
    </row>
    <row r="702" spans="2:13" ht="30" customHeight="1">
      <c r="B702" s="255"/>
      <c r="C702" s="256"/>
      <c r="D702" s="257"/>
      <c r="E702" s="258"/>
      <c r="F702" s="258"/>
      <c r="G702" s="258"/>
      <c r="H702" s="258"/>
      <c r="I702" s="258"/>
      <c r="J702" s="258"/>
      <c r="K702" s="258"/>
      <c r="L702" s="259"/>
      <c r="M702" s="38"/>
    </row>
    <row r="703" spans="2:13" ht="38.25" customHeight="1">
      <c r="B703" s="57" t="s">
        <v>50</v>
      </c>
      <c r="C703" s="57"/>
      <c r="D703" s="57"/>
      <c r="E703" s="57"/>
      <c r="F703" s="57"/>
      <c r="G703" s="57"/>
      <c r="H703" s="57"/>
      <c r="I703" s="57"/>
      <c r="J703" s="37"/>
      <c r="M703" s="36" t="s">
        <v>65</v>
      </c>
    </row>
    <row r="704" spans="2:13" ht="24.95" customHeight="1" thickBot="1">
      <c r="E704" s="230" t="s">
        <v>62</v>
      </c>
      <c r="F704" s="230"/>
      <c r="G704" s="230"/>
      <c r="H704" s="230"/>
      <c r="I704" s="231"/>
      <c r="J704" s="231"/>
      <c r="K704" s="231"/>
      <c r="M704" s="50"/>
    </row>
    <row r="705" spans="2:13" ht="24.95" customHeight="1" thickTop="1">
      <c r="E705" s="53" t="s">
        <v>2</v>
      </c>
      <c r="F705" s="52"/>
      <c r="G705" s="51" t="s">
        <v>3</v>
      </c>
      <c r="H705" s="52"/>
      <c r="I705" s="51" t="s">
        <v>4</v>
      </c>
      <c r="J705" s="52"/>
      <c r="K705" s="51" t="s">
        <v>5</v>
      </c>
      <c r="M705" s="50"/>
    </row>
    <row r="706" spans="2:13" ht="24.95" customHeight="1">
      <c r="B706" s="232" t="s">
        <v>61</v>
      </c>
      <c r="C706" s="232"/>
      <c r="M706" s="50"/>
    </row>
    <row r="707" spans="2:13" ht="24.95" customHeight="1">
      <c r="M707" s="50"/>
    </row>
    <row r="708" spans="2:13" s="43" customFormat="1" ht="20.100000000000001" customHeight="1">
      <c r="B708" s="233" t="s">
        <v>60</v>
      </c>
      <c r="C708" s="234"/>
      <c r="D708" s="234"/>
      <c r="E708" s="234"/>
      <c r="F708" s="234"/>
      <c r="G708" s="234"/>
      <c r="H708" s="234"/>
      <c r="I708" s="234"/>
      <c r="J708" s="234"/>
      <c r="K708" s="235"/>
      <c r="M708" s="46"/>
    </row>
    <row r="709" spans="2:13" s="43" customFormat="1" ht="20.100000000000001" customHeight="1">
      <c r="B709" s="49"/>
      <c r="C709" s="47" t="s">
        <v>64</v>
      </c>
      <c r="D709" s="236" t="s">
        <v>59</v>
      </c>
      <c r="E709" s="237"/>
      <c r="F709" s="237"/>
      <c r="G709" s="237"/>
      <c r="H709" s="237"/>
      <c r="I709" s="237"/>
      <c r="J709" s="237"/>
      <c r="K709" s="238"/>
      <c r="L709"/>
      <c r="M709" s="46"/>
    </row>
    <row r="710" spans="2:13" s="43" customFormat="1" ht="20.100000000000001" customHeight="1">
      <c r="B710" s="48"/>
      <c r="C710" s="47" t="s">
        <v>58</v>
      </c>
      <c r="D710" s="239"/>
      <c r="E710" s="240"/>
      <c r="F710" s="240"/>
      <c r="G710" s="240"/>
      <c r="H710" s="240"/>
      <c r="I710" s="240"/>
      <c r="J710" s="240"/>
      <c r="K710" s="241"/>
      <c r="M710" s="46"/>
    </row>
    <row r="711" spans="2:13" s="43" customFormat="1" ht="20.100000000000001" customHeight="1">
      <c r="B711" s="242" t="s">
        <v>57</v>
      </c>
      <c r="C711" s="243"/>
      <c r="D711" s="167" t="s">
        <v>56</v>
      </c>
      <c r="E711" s="168"/>
      <c r="F711" s="244"/>
      <c r="G711" s="167" t="s">
        <v>55</v>
      </c>
      <c r="H711" s="168"/>
      <c r="I711" s="244"/>
      <c r="J711" s="167" t="s">
        <v>54</v>
      </c>
      <c r="K711" s="244"/>
      <c r="L711" s="45" t="s">
        <v>53</v>
      </c>
      <c r="M711" s="44" t="s">
        <v>52</v>
      </c>
    </row>
    <row r="712" spans="2:13" ht="30" customHeight="1">
      <c r="B712" s="245"/>
      <c r="C712" s="246"/>
      <c r="D712" s="247"/>
      <c r="E712" s="248"/>
      <c r="F712" s="249"/>
      <c r="G712" s="250"/>
      <c r="H712" s="251"/>
      <c r="I712" s="252"/>
      <c r="J712" s="250"/>
      <c r="K712" s="252"/>
      <c r="L712" s="42" t="str">
        <f t="shared" ref="L712:L719" si="37">IF(G712*J712=0,"",G712*J712)</f>
        <v/>
      </c>
      <c r="M712" s="41"/>
    </row>
    <row r="713" spans="2:13" ht="30" customHeight="1">
      <c r="B713" s="245"/>
      <c r="C713" s="246"/>
      <c r="D713" s="247"/>
      <c r="E713" s="248"/>
      <c r="F713" s="249"/>
      <c r="G713" s="250"/>
      <c r="H713" s="251"/>
      <c r="I713" s="252"/>
      <c r="J713" s="250"/>
      <c r="K713" s="252"/>
      <c r="L713" s="42" t="str">
        <f t="shared" si="37"/>
        <v/>
      </c>
      <c r="M713" s="41"/>
    </row>
    <row r="714" spans="2:13" ht="30" customHeight="1">
      <c r="B714" s="245"/>
      <c r="C714" s="246"/>
      <c r="D714" s="247"/>
      <c r="E714" s="248"/>
      <c r="F714" s="249"/>
      <c r="G714" s="250"/>
      <c r="H714" s="251"/>
      <c r="I714" s="252"/>
      <c r="J714" s="250"/>
      <c r="K714" s="252"/>
      <c r="L714" s="42" t="str">
        <f t="shared" si="37"/>
        <v/>
      </c>
      <c r="M714" s="41"/>
    </row>
    <row r="715" spans="2:13" ht="30" customHeight="1">
      <c r="B715" s="245"/>
      <c r="C715" s="246"/>
      <c r="D715" s="247"/>
      <c r="E715" s="248"/>
      <c r="F715" s="249"/>
      <c r="G715" s="250"/>
      <c r="H715" s="251"/>
      <c r="I715" s="252"/>
      <c r="J715" s="250"/>
      <c r="K715" s="252"/>
      <c r="L715" s="42" t="str">
        <f t="shared" si="37"/>
        <v/>
      </c>
      <c r="M715" s="41"/>
    </row>
    <row r="716" spans="2:13" ht="30" customHeight="1">
      <c r="B716" s="245"/>
      <c r="C716" s="246"/>
      <c r="D716" s="247"/>
      <c r="E716" s="248"/>
      <c r="F716" s="249"/>
      <c r="G716" s="250"/>
      <c r="H716" s="251"/>
      <c r="I716" s="252"/>
      <c r="J716" s="250"/>
      <c r="K716" s="252"/>
      <c r="L716" s="42" t="str">
        <f t="shared" si="37"/>
        <v/>
      </c>
      <c r="M716" s="41"/>
    </row>
    <row r="717" spans="2:13" ht="30" customHeight="1">
      <c r="B717" s="245"/>
      <c r="C717" s="246"/>
      <c r="D717" s="247"/>
      <c r="E717" s="248"/>
      <c r="F717" s="249"/>
      <c r="G717" s="250"/>
      <c r="H717" s="251"/>
      <c r="I717" s="252"/>
      <c r="J717" s="250"/>
      <c r="K717" s="252"/>
      <c r="L717" s="42" t="str">
        <f t="shared" si="37"/>
        <v/>
      </c>
      <c r="M717" s="41"/>
    </row>
    <row r="718" spans="2:13" ht="30" customHeight="1">
      <c r="B718" s="245"/>
      <c r="C718" s="246"/>
      <c r="D718" s="247"/>
      <c r="E718" s="248"/>
      <c r="F718" s="249"/>
      <c r="G718" s="250"/>
      <c r="H718" s="251"/>
      <c r="I718" s="252"/>
      <c r="J718" s="250"/>
      <c r="K718" s="252"/>
      <c r="L718" s="42" t="str">
        <f t="shared" si="37"/>
        <v/>
      </c>
      <c r="M718" s="41"/>
    </row>
    <row r="719" spans="2:13" ht="30" customHeight="1">
      <c r="B719" s="245"/>
      <c r="C719" s="246"/>
      <c r="D719" s="247"/>
      <c r="E719" s="248"/>
      <c r="F719" s="249"/>
      <c r="G719" s="250"/>
      <c r="H719" s="251"/>
      <c r="I719" s="252"/>
      <c r="J719" s="250"/>
      <c r="K719" s="252"/>
      <c r="L719" s="42" t="str">
        <f t="shared" si="37"/>
        <v/>
      </c>
      <c r="M719" s="41"/>
    </row>
    <row r="720" spans="2:13" ht="30" customHeight="1">
      <c r="B720" s="253" t="s">
        <v>51</v>
      </c>
      <c r="C720" s="254"/>
      <c r="D720" s="254"/>
      <c r="E720" s="254"/>
      <c r="F720" s="254"/>
      <c r="G720" s="254"/>
      <c r="H720" s="254"/>
      <c r="I720" s="254"/>
      <c r="J720" s="254"/>
      <c r="K720" s="254"/>
      <c r="L720" s="40">
        <f>SUM(L712:L719)</f>
        <v>0</v>
      </c>
      <c r="M720" s="39"/>
    </row>
    <row r="721" spans="2:13" ht="30" customHeight="1">
      <c r="B721" s="255"/>
      <c r="C721" s="256"/>
      <c r="D721" s="257"/>
      <c r="E721" s="258"/>
      <c r="F721" s="258"/>
      <c r="G721" s="258"/>
      <c r="H721" s="258"/>
      <c r="I721" s="258"/>
      <c r="J721" s="258"/>
      <c r="K721" s="258"/>
      <c r="L721" s="259"/>
      <c r="M721" s="38"/>
    </row>
    <row r="722" spans="2:13" ht="38.25" customHeight="1">
      <c r="B722" s="57" t="s">
        <v>50</v>
      </c>
      <c r="C722" s="57"/>
      <c r="D722" s="57"/>
      <c r="E722" s="57"/>
      <c r="F722" s="57"/>
      <c r="G722" s="57"/>
      <c r="H722" s="57"/>
      <c r="I722" s="57"/>
      <c r="J722" s="37"/>
      <c r="M722" s="36" t="s">
        <v>65</v>
      </c>
    </row>
    <row r="723" spans="2:13" ht="24.95" customHeight="1" thickBot="1">
      <c r="E723" s="230" t="s">
        <v>62</v>
      </c>
      <c r="F723" s="230"/>
      <c r="G723" s="230"/>
      <c r="H723" s="230"/>
      <c r="I723" s="231"/>
      <c r="J723" s="231"/>
      <c r="K723" s="231"/>
      <c r="M723" s="50"/>
    </row>
    <row r="724" spans="2:13" ht="24.95" customHeight="1" thickTop="1">
      <c r="E724" s="53" t="s">
        <v>2</v>
      </c>
      <c r="F724" s="52"/>
      <c r="G724" s="51" t="s">
        <v>3</v>
      </c>
      <c r="H724" s="52"/>
      <c r="I724" s="51" t="s">
        <v>4</v>
      </c>
      <c r="J724" s="52"/>
      <c r="K724" s="51" t="s">
        <v>5</v>
      </c>
      <c r="M724" s="50"/>
    </row>
    <row r="725" spans="2:13" ht="24.95" customHeight="1">
      <c r="B725" s="232" t="s">
        <v>61</v>
      </c>
      <c r="C725" s="232"/>
      <c r="M725" s="50"/>
    </row>
    <row r="726" spans="2:13" ht="24.95" customHeight="1">
      <c r="M726" s="50"/>
    </row>
    <row r="727" spans="2:13" s="43" customFormat="1" ht="20.100000000000001" customHeight="1">
      <c r="B727" s="233" t="s">
        <v>60</v>
      </c>
      <c r="C727" s="234"/>
      <c r="D727" s="234"/>
      <c r="E727" s="234"/>
      <c r="F727" s="234"/>
      <c r="G727" s="234"/>
      <c r="H727" s="234"/>
      <c r="I727" s="234"/>
      <c r="J727" s="234"/>
      <c r="K727" s="235"/>
      <c r="M727" s="46"/>
    </row>
    <row r="728" spans="2:13" s="43" customFormat="1" ht="20.100000000000001" customHeight="1">
      <c r="B728" s="49"/>
      <c r="C728" s="47" t="s">
        <v>64</v>
      </c>
      <c r="D728" s="236" t="s">
        <v>59</v>
      </c>
      <c r="E728" s="237"/>
      <c r="F728" s="237"/>
      <c r="G728" s="237"/>
      <c r="H728" s="237"/>
      <c r="I728" s="237"/>
      <c r="J728" s="237"/>
      <c r="K728" s="238"/>
      <c r="L728"/>
      <c r="M728" s="46"/>
    </row>
    <row r="729" spans="2:13" s="43" customFormat="1" ht="20.100000000000001" customHeight="1">
      <c r="B729" s="48"/>
      <c r="C729" s="47" t="s">
        <v>58</v>
      </c>
      <c r="D729" s="239"/>
      <c r="E729" s="240"/>
      <c r="F729" s="240"/>
      <c r="G729" s="240"/>
      <c r="H729" s="240"/>
      <c r="I729" s="240"/>
      <c r="J729" s="240"/>
      <c r="K729" s="241"/>
      <c r="M729" s="46"/>
    </row>
    <row r="730" spans="2:13" s="43" customFormat="1" ht="20.100000000000001" customHeight="1">
      <c r="B730" s="242" t="s">
        <v>57</v>
      </c>
      <c r="C730" s="243"/>
      <c r="D730" s="167" t="s">
        <v>56</v>
      </c>
      <c r="E730" s="168"/>
      <c r="F730" s="244"/>
      <c r="G730" s="167" t="s">
        <v>55</v>
      </c>
      <c r="H730" s="168"/>
      <c r="I730" s="244"/>
      <c r="J730" s="167" t="s">
        <v>54</v>
      </c>
      <c r="K730" s="244"/>
      <c r="L730" s="45" t="s">
        <v>53</v>
      </c>
      <c r="M730" s="44" t="s">
        <v>52</v>
      </c>
    </row>
    <row r="731" spans="2:13" ht="30" customHeight="1">
      <c r="B731" s="245"/>
      <c r="C731" s="246"/>
      <c r="D731" s="247"/>
      <c r="E731" s="248"/>
      <c r="F731" s="249"/>
      <c r="G731" s="250"/>
      <c r="H731" s="251"/>
      <c r="I731" s="252"/>
      <c r="J731" s="250"/>
      <c r="K731" s="252"/>
      <c r="L731" s="42" t="str">
        <f t="shared" ref="L731:L738" si="38">IF(G731*J731=0,"",G731*J731)</f>
        <v/>
      </c>
      <c r="M731" s="41"/>
    </row>
    <row r="732" spans="2:13" ht="30" customHeight="1">
      <c r="B732" s="245"/>
      <c r="C732" s="246"/>
      <c r="D732" s="247"/>
      <c r="E732" s="248"/>
      <c r="F732" s="249"/>
      <c r="G732" s="250"/>
      <c r="H732" s="251"/>
      <c r="I732" s="252"/>
      <c r="J732" s="250"/>
      <c r="K732" s="252"/>
      <c r="L732" s="42" t="str">
        <f t="shared" si="38"/>
        <v/>
      </c>
      <c r="M732" s="41"/>
    </row>
    <row r="733" spans="2:13" ht="30" customHeight="1">
      <c r="B733" s="245"/>
      <c r="C733" s="246"/>
      <c r="D733" s="247"/>
      <c r="E733" s="248"/>
      <c r="F733" s="249"/>
      <c r="G733" s="250"/>
      <c r="H733" s="251"/>
      <c r="I733" s="252"/>
      <c r="J733" s="250"/>
      <c r="K733" s="252"/>
      <c r="L733" s="42" t="str">
        <f t="shared" si="38"/>
        <v/>
      </c>
      <c r="M733" s="41"/>
    </row>
    <row r="734" spans="2:13" ht="30" customHeight="1">
      <c r="B734" s="245"/>
      <c r="C734" s="246"/>
      <c r="D734" s="247"/>
      <c r="E734" s="248"/>
      <c r="F734" s="249"/>
      <c r="G734" s="250"/>
      <c r="H734" s="251"/>
      <c r="I734" s="252"/>
      <c r="J734" s="250"/>
      <c r="K734" s="252"/>
      <c r="L734" s="42" t="str">
        <f t="shared" si="38"/>
        <v/>
      </c>
      <c r="M734" s="41"/>
    </row>
    <row r="735" spans="2:13" ht="30" customHeight="1">
      <c r="B735" s="245"/>
      <c r="C735" s="246"/>
      <c r="D735" s="247"/>
      <c r="E735" s="248"/>
      <c r="F735" s="249"/>
      <c r="G735" s="250"/>
      <c r="H735" s="251"/>
      <c r="I735" s="252"/>
      <c r="J735" s="250"/>
      <c r="K735" s="252"/>
      <c r="L735" s="42" t="str">
        <f t="shared" si="38"/>
        <v/>
      </c>
      <c r="M735" s="41"/>
    </row>
    <row r="736" spans="2:13" ht="30" customHeight="1">
      <c r="B736" s="245"/>
      <c r="C736" s="246"/>
      <c r="D736" s="247"/>
      <c r="E736" s="248"/>
      <c r="F736" s="249"/>
      <c r="G736" s="250"/>
      <c r="H736" s="251"/>
      <c r="I736" s="252"/>
      <c r="J736" s="250"/>
      <c r="K736" s="252"/>
      <c r="L736" s="42" t="str">
        <f t="shared" si="38"/>
        <v/>
      </c>
      <c r="M736" s="41"/>
    </row>
    <row r="737" spans="2:13" ht="30" customHeight="1">
      <c r="B737" s="245"/>
      <c r="C737" s="246"/>
      <c r="D737" s="247"/>
      <c r="E737" s="248"/>
      <c r="F737" s="249"/>
      <c r="G737" s="250"/>
      <c r="H737" s="251"/>
      <c r="I737" s="252"/>
      <c r="J737" s="250"/>
      <c r="K737" s="252"/>
      <c r="L737" s="42" t="str">
        <f t="shared" si="38"/>
        <v/>
      </c>
      <c r="M737" s="41"/>
    </row>
    <row r="738" spans="2:13" ht="30" customHeight="1">
      <c r="B738" s="245"/>
      <c r="C738" s="246"/>
      <c r="D738" s="247"/>
      <c r="E738" s="248"/>
      <c r="F738" s="249"/>
      <c r="G738" s="250"/>
      <c r="H738" s="251"/>
      <c r="I738" s="252"/>
      <c r="J738" s="250"/>
      <c r="K738" s="252"/>
      <c r="L738" s="42" t="str">
        <f t="shared" si="38"/>
        <v/>
      </c>
      <c r="M738" s="41"/>
    </row>
    <row r="739" spans="2:13" ht="30" customHeight="1">
      <c r="B739" s="253" t="s">
        <v>51</v>
      </c>
      <c r="C739" s="254"/>
      <c r="D739" s="254"/>
      <c r="E739" s="254"/>
      <c r="F739" s="254"/>
      <c r="G739" s="254"/>
      <c r="H739" s="254"/>
      <c r="I739" s="254"/>
      <c r="J739" s="254"/>
      <c r="K739" s="254"/>
      <c r="L739" s="40">
        <f>SUM(L731:L738)</f>
        <v>0</v>
      </c>
      <c r="M739" s="39"/>
    </row>
    <row r="740" spans="2:13" ht="30" customHeight="1">
      <c r="B740" s="255"/>
      <c r="C740" s="256"/>
      <c r="D740" s="257"/>
      <c r="E740" s="258"/>
      <c r="F740" s="258"/>
      <c r="G740" s="258"/>
      <c r="H740" s="258"/>
      <c r="I740" s="258"/>
      <c r="J740" s="258"/>
      <c r="K740" s="258"/>
      <c r="L740" s="259"/>
      <c r="M740" s="38"/>
    </row>
    <row r="741" spans="2:13" ht="38.25" customHeight="1">
      <c r="B741" s="57" t="s">
        <v>50</v>
      </c>
      <c r="C741" s="57"/>
      <c r="D741" s="57"/>
      <c r="E741" s="57"/>
      <c r="F741" s="57"/>
      <c r="G741" s="57"/>
      <c r="H741" s="57"/>
      <c r="I741" s="57"/>
      <c r="J741" s="37"/>
      <c r="M741" s="36" t="s">
        <v>65</v>
      </c>
    </row>
    <row r="742" spans="2:13" ht="24.95" customHeight="1" thickBot="1">
      <c r="E742" s="230" t="s">
        <v>62</v>
      </c>
      <c r="F742" s="230"/>
      <c r="G742" s="230"/>
      <c r="H742" s="230"/>
      <c r="I742" s="231"/>
      <c r="J742" s="231"/>
      <c r="K742" s="231"/>
      <c r="M742" s="50"/>
    </row>
    <row r="743" spans="2:13" ht="24.95" customHeight="1" thickTop="1">
      <c r="E743" s="53" t="s">
        <v>2</v>
      </c>
      <c r="F743" s="52"/>
      <c r="G743" s="51" t="s">
        <v>3</v>
      </c>
      <c r="H743" s="52"/>
      <c r="I743" s="51" t="s">
        <v>4</v>
      </c>
      <c r="J743" s="52"/>
      <c r="K743" s="51" t="s">
        <v>5</v>
      </c>
      <c r="M743" s="50"/>
    </row>
    <row r="744" spans="2:13" ht="24.95" customHeight="1">
      <c r="B744" s="232" t="s">
        <v>61</v>
      </c>
      <c r="C744" s="232"/>
      <c r="M744" s="50"/>
    </row>
    <row r="745" spans="2:13" ht="24.95" customHeight="1">
      <c r="M745" s="50"/>
    </row>
    <row r="746" spans="2:13" s="43" customFormat="1" ht="20.100000000000001" customHeight="1">
      <c r="B746" s="233" t="s">
        <v>60</v>
      </c>
      <c r="C746" s="234"/>
      <c r="D746" s="234"/>
      <c r="E746" s="234"/>
      <c r="F746" s="234"/>
      <c r="G746" s="234"/>
      <c r="H746" s="234"/>
      <c r="I746" s="234"/>
      <c r="J746" s="234"/>
      <c r="K746" s="235"/>
      <c r="M746" s="46"/>
    </row>
    <row r="747" spans="2:13" s="43" customFormat="1" ht="20.100000000000001" customHeight="1">
      <c r="B747" s="49"/>
      <c r="C747" s="47" t="s">
        <v>64</v>
      </c>
      <c r="D747" s="236" t="s">
        <v>59</v>
      </c>
      <c r="E747" s="237"/>
      <c r="F747" s="237"/>
      <c r="G747" s="237"/>
      <c r="H747" s="237"/>
      <c r="I747" s="237"/>
      <c r="J747" s="237"/>
      <c r="K747" s="238"/>
      <c r="L747"/>
      <c r="M747" s="46"/>
    </row>
    <row r="748" spans="2:13" s="43" customFormat="1" ht="20.100000000000001" customHeight="1">
      <c r="B748" s="48"/>
      <c r="C748" s="47" t="s">
        <v>58</v>
      </c>
      <c r="D748" s="239"/>
      <c r="E748" s="240"/>
      <c r="F748" s="240"/>
      <c r="G748" s="240"/>
      <c r="H748" s="240"/>
      <c r="I748" s="240"/>
      <c r="J748" s="240"/>
      <c r="K748" s="241"/>
      <c r="M748" s="46"/>
    </row>
    <row r="749" spans="2:13" s="43" customFormat="1" ht="20.100000000000001" customHeight="1">
      <c r="B749" s="242" t="s">
        <v>57</v>
      </c>
      <c r="C749" s="243"/>
      <c r="D749" s="167" t="s">
        <v>56</v>
      </c>
      <c r="E749" s="168"/>
      <c r="F749" s="244"/>
      <c r="G749" s="167" t="s">
        <v>55</v>
      </c>
      <c r="H749" s="168"/>
      <c r="I749" s="244"/>
      <c r="J749" s="167" t="s">
        <v>54</v>
      </c>
      <c r="K749" s="244"/>
      <c r="L749" s="45" t="s">
        <v>53</v>
      </c>
      <c r="M749" s="44" t="s">
        <v>52</v>
      </c>
    </row>
    <row r="750" spans="2:13" ht="30" customHeight="1">
      <c r="B750" s="245"/>
      <c r="C750" s="246"/>
      <c r="D750" s="247"/>
      <c r="E750" s="248"/>
      <c r="F750" s="249"/>
      <c r="G750" s="250"/>
      <c r="H750" s="251"/>
      <c r="I750" s="252"/>
      <c r="J750" s="250"/>
      <c r="K750" s="252"/>
      <c r="L750" s="42" t="str">
        <f t="shared" ref="L750:L757" si="39">IF(G750*J750=0,"",G750*J750)</f>
        <v/>
      </c>
      <c r="M750" s="41"/>
    </row>
    <row r="751" spans="2:13" ht="30" customHeight="1">
      <c r="B751" s="245"/>
      <c r="C751" s="246"/>
      <c r="D751" s="247"/>
      <c r="E751" s="248"/>
      <c r="F751" s="249"/>
      <c r="G751" s="250"/>
      <c r="H751" s="251"/>
      <c r="I751" s="252"/>
      <c r="J751" s="250"/>
      <c r="K751" s="252"/>
      <c r="L751" s="42" t="str">
        <f t="shared" si="39"/>
        <v/>
      </c>
      <c r="M751" s="41"/>
    </row>
    <row r="752" spans="2:13" ht="30" customHeight="1">
      <c r="B752" s="245"/>
      <c r="C752" s="246"/>
      <c r="D752" s="247"/>
      <c r="E752" s="248"/>
      <c r="F752" s="249"/>
      <c r="G752" s="250"/>
      <c r="H752" s="251"/>
      <c r="I752" s="252"/>
      <c r="J752" s="250"/>
      <c r="K752" s="252"/>
      <c r="L752" s="42" t="str">
        <f t="shared" si="39"/>
        <v/>
      </c>
      <c r="M752" s="41"/>
    </row>
    <row r="753" spans="2:13" ht="30" customHeight="1">
      <c r="B753" s="245"/>
      <c r="C753" s="246"/>
      <c r="D753" s="247"/>
      <c r="E753" s="248"/>
      <c r="F753" s="249"/>
      <c r="G753" s="250"/>
      <c r="H753" s="251"/>
      <c r="I753" s="252"/>
      <c r="J753" s="250"/>
      <c r="K753" s="252"/>
      <c r="L753" s="42" t="str">
        <f t="shared" si="39"/>
        <v/>
      </c>
      <c r="M753" s="41"/>
    </row>
    <row r="754" spans="2:13" ht="30" customHeight="1">
      <c r="B754" s="245"/>
      <c r="C754" s="246"/>
      <c r="D754" s="247"/>
      <c r="E754" s="248"/>
      <c r="F754" s="249"/>
      <c r="G754" s="250"/>
      <c r="H754" s="251"/>
      <c r="I754" s="252"/>
      <c r="J754" s="250"/>
      <c r="K754" s="252"/>
      <c r="L754" s="42" t="str">
        <f t="shared" si="39"/>
        <v/>
      </c>
      <c r="M754" s="41"/>
    </row>
    <row r="755" spans="2:13" ht="30" customHeight="1">
      <c r="B755" s="245"/>
      <c r="C755" s="246"/>
      <c r="D755" s="247"/>
      <c r="E755" s="248"/>
      <c r="F755" s="249"/>
      <c r="G755" s="250"/>
      <c r="H755" s="251"/>
      <c r="I755" s="252"/>
      <c r="J755" s="250"/>
      <c r="K755" s="252"/>
      <c r="L755" s="42" t="str">
        <f t="shared" si="39"/>
        <v/>
      </c>
      <c r="M755" s="41"/>
    </row>
    <row r="756" spans="2:13" ht="30" customHeight="1">
      <c r="B756" s="245"/>
      <c r="C756" s="246"/>
      <c r="D756" s="247"/>
      <c r="E756" s="248"/>
      <c r="F756" s="249"/>
      <c r="G756" s="250"/>
      <c r="H756" s="251"/>
      <c r="I756" s="252"/>
      <c r="J756" s="250"/>
      <c r="K756" s="252"/>
      <c r="L756" s="42" t="str">
        <f t="shared" si="39"/>
        <v/>
      </c>
      <c r="M756" s="41"/>
    </row>
    <row r="757" spans="2:13" ht="30" customHeight="1">
      <c r="B757" s="245"/>
      <c r="C757" s="246"/>
      <c r="D757" s="247"/>
      <c r="E757" s="248"/>
      <c r="F757" s="249"/>
      <c r="G757" s="250"/>
      <c r="H757" s="251"/>
      <c r="I757" s="252"/>
      <c r="J757" s="250"/>
      <c r="K757" s="252"/>
      <c r="L757" s="42" t="str">
        <f t="shared" si="39"/>
        <v/>
      </c>
      <c r="M757" s="41"/>
    </row>
    <row r="758" spans="2:13" ht="30" customHeight="1">
      <c r="B758" s="253" t="s">
        <v>51</v>
      </c>
      <c r="C758" s="254"/>
      <c r="D758" s="254"/>
      <c r="E758" s="254"/>
      <c r="F758" s="254"/>
      <c r="G758" s="254"/>
      <c r="H758" s="254"/>
      <c r="I758" s="254"/>
      <c r="J758" s="254"/>
      <c r="K758" s="254"/>
      <c r="L758" s="40">
        <f>SUM(L750:L757)</f>
        <v>0</v>
      </c>
      <c r="M758" s="39"/>
    </row>
    <row r="759" spans="2:13" ht="30" customHeight="1">
      <c r="B759" s="255"/>
      <c r="C759" s="256"/>
      <c r="D759" s="257"/>
      <c r="E759" s="258"/>
      <c r="F759" s="258"/>
      <c r="G759" s="258"/>
      <c r="H759" s="258"/>
      <c r="I759" s="258"/>
      <c r="J759" s="258"/>
      <c r="K759" s="258"/>
      <c r="L759" s="259"/>
      <c r="M759" s="38"/>
    </row>
    <row r="760" spans="2:13" ht="38.25" customHeight="1">
      <c r="B760" s="57" t="s">
        <v>50</v>
      </c>
      <c r="C760" s="57"/>
      <c r="D760" s="57"/>
      <c r="E760" s="57"/>
      <c r="F760" s="57"/>
      <c r="G760" s="57"/>
      <c r="H760" s="57"/>
      <c r="I760" s="57"/>
      <c r="J760" s="37"/>
      <c r="M760" s="36" t="s">
        <v>65</v>
      </c>
    </row>
    <row r="761" spans="2:13" ht="24.95" customHeight="1" thickBot="1">
      <c r="E761" s="230" t="s">
        <v>62</v>
      </c>
      <c r="F761" s="230"/>
      <c r="G761" s="230"/>
      <c r="H761" s="230"/>
      <c r="I761" s="231"/>
      <c r="J761" s="231"/>
      <c r="K761" s="231"/>
      <c r="M761" s="50"/>
    </row>
    <row r="762" spans="2:13" ht="24.95" customHeight="1" thickTop="1">
      <c r="E762" s="53" t="s">
        <v>2</v>
      </c>
      <c r="F762" s="52"/>
      <c r="G762" s="51" t="s">
        <v>3</v>
      </c>
      <c r="H762" s="52"/>
      <c r="I762" s="51" t="s">
        <v>4</v>
      </c>
      <c r="J762" s="52"/>
      <c r="K762" s="51" t="s">
        <v>5</v>
      </c>
      <c r="M762" s="50"/>
    </row>
    <row r="763" spans="2:13" ht="24.95" customHeight="1">
      <c r="B763" s="232" t="s">
        <v>61</v>
      </c>
      <c r="C763" s="232"/>
      <c r="M763" s="50"/>
    </row>
    <row r="764" spans="2:13" ht="24.95" customHeight="1">
      <c r="M764" s="50"/>
    </row>
    <row r="765" spans="2:13" s="43" customFormat="1" ht="20.100000000000001" customHeight="1">
      <c r="B765" s="233" t="s">
        <v>60</v>
      </c>
      <c r="C765" s="234"/>
      <c r="D765" s="234"/>
      <c r="E765" s="234"/>
      <c r="F765" s="234"/>
      <c r="G765" s="234"/>
      <c r="H765" s="234"/>
      <c r="I765" s="234"/>
      <c r="J765" s="234"/>
      <c r="K765" s="235"/>
      <c r="M765" s="46"/>
    </row>
    <row r="766" spans="2:13" s="43" customFormat="1" ht="20.100000000000001" customHeight="1">
      <c r="B766" s="49"/>
      <c r="C766" s="47" t="s">
        <v>64</v>
      </c>
      <c r="D766" s="236" t="s">
        <v>59</v>
      </c>
      <c r="E766" s="237"/>
      <c r="F766" s="237"/>
      <c r="G766" s="237"/>
      <c r="H766" s="237"/>
      <c r="I766" s="237"/>
      <c r="J766" s="237"/>
      <c r="K766" s="238"/>
      <c r="L766"/>
      <c r="M766" s="46"/>
    </row>
    <row r="767" spans="2:13" s="43" customFormat="1" ht="20.100000000000001" customHeight="1">
      <c r="B767" s="48"/>
      <c r="C767" s="47" t="s">
        <v>58</v>
      </c>
      <c r="D767" s="239"/>
      <c r="E767" s="240"/>
      <c r="F767" s="240"/>
      <c r="G767" s="240"/>
      <c r="H767" s="240"/>
      <c r="I767" s="240"/>
      <c r="J767" s="240"/>
      <c r="K767" s="241"/>
      <c r="M767" s="46"/>
    </row>
    <row r="768" spans="2:13" s="43" customFormat="1" ht="20.100000000000001" customHeight="1">
      <c r="B768" s="242" t="s">
        <v>57</v>
      </c>
      <c r="C768" s="243"/>
      <c r="D768" s="167" t="s">
        <v>56</v>
      </c>
      <c r="E768" s="168"/>
      <c r="F768" s="244"/>
      <c r="G768" s="167" t="s">
        <v>55</v>
      </c>
      <c r="H768" s="168"/>
      <c r="I768" s="244"/>
      <c r="J768" s="167" t="s">
        <v>54</v>
      </c>
      <c r="K768" s="244"/>
      <c r="L768" s="45" t="s">
        <v>53</v>
      </c>
      <c r="M768" s="44" t="s">
        <v>52</v>
      </c>
    </row>
    <row r="769" spans="2:13" ht="30" customHeight="1">
      <c r="B769" s="245"/>
      <c r="C769" s="246"/>
      <c r="D769" s="247"/>
      <c r="E769" s="248"/>
      <c r="F769" s="249"/>
      <c r="G769" s="250"/>
      <c r="H769" s="251"/>
      <c r="I769" s="252"/>
      <c r="J769" s="250"/>
      <c r="K769" s="252"/>
      <c r="L769" s="42" t="str">
        <f t="shared" ref="L769:L776" si="40">IF(G769*J769=0,"",G769*J769)</f>
        <v/>
      </c>
      <c r="M769" s="41"/>
    </row>
    <row r="770" spans="2:13" ht="30" customHeight="1">
      <c r="B770" s="245"/>
      <c r="C770" s="246"/>
      <c r="D770" s="247"/>
      <c r="E770" s="248"/>
      <c r="F770" s="249"/>
      <c r="G770" s="250"/>
      <c r="H770" s="251"/>
      <c r="I770" s="252"/>
      <c r="J770" s="250"/>
      <c r="K770" s="252"/>
      <c r="L770" s="42" t="str">
        <f t="shared" si="40"/>
        <v/>
      </c>
      <c r="M770" s="41"/>
    </row>
    <row r="771" spans="2:13" ht="30" customHeight="1">
      <c r="B771" s="245"/>
      <c r="C771" s="246"/>
      <c r="D771" s="247"/>
      <c r="E771" s="248"/>
      <c r="F771" s="249"/>
      <c r="G771" s="250"/>
      <c r="H771" s="251"/>
      <c r="I771" s="252"/>
      <c r="J771" s="250"/>
      <c r="K771" s="252"/>
      <c r="L771" s="42" t="str">
        <f t="shared" si="40"/>
        <v/>
      </c>
      <c r="M771" s="41"/>
    </row>
    <row r="772" spans="2:13" ht="30" customHeight="1">
      <c r="B772" s="245"/>
      <c r="C772" s="246"/>
      <c r="D772" s="247"/>
      <c r="E772" s="248"/>
      <c r="F772" s="249"/>
      <c r="G772" s="250"/>
      <c r="H772" s="251"/>
      <c r="I772" s="252"/>
      <c r="J772" s="250"/>
      <c r="K772" s="252"/>
      <c r="L772" s="42" t="str">
        <f t="shared" si="40"/>
        <v/>
      </c>
      <c r="M772" s="41"/>
    </row>
    <row r="773" spans="2:13" ht="30" customHeight="1">
      <c r="B773" s="245"/>
      <c r="C773" s="246"/>
      <c r="D773" s="247"/>
      <c r="E773" s="248"/>
      <c r="F773" s="249"/>
      <c r="G773" s="250"/>
      <c r="H773" s="251"/>
      <c r="I773" s="252"/>
      <c r="J773" s="250"/>
      <c r="K773" s="252"/>
      <c r="L773" s="42" t="str">
        <f t="shared" si="40"/>
        <v/>
      </c>
      <c r="M773" s="41"/>
    </row>
    <row r="774" spans="2:13" ht="30" customHeight="1">
      <c r="B774" s="245"/>
      <c r="C774" s="246"/>
      <c r="D774" s="247"/>
      <c r="E774" s="248"/>
      <c r="F774" s="249"/>
      <c r="G774" s="250"/>
      <c r="H774" s="251"/>
      <c r="I774" s="252"/>
      <c r="J774" s="250"/>
      <c r="K774" s="252"/>
      <c r="L774" s="42" t="str">
        <f t="shared" si="40"/>
        <v/>
      </c>
      <c r="M774" s="41"/>
    </row>
    <row r="775" spans="2:13" ht="30" customHeight="1">
      <c r="B775" s="245"/>
      <c r="C775" s="246"/>
      <c r="D775" s="247"/>
      <c r="E775" s="248"/>
      <c r="F775" s="249"/>
      <c r="G775" s="250"/>
      <c r="H775" s="251"/>
      <c r="I775" s="252"/>
      <c r="J775" s="250"/>
      <c r="K775" s="252"/>
      <c r="L775" s="42" t="str">
        <f t="shared" si="40"/>
        <v/>
      </c>
      <c r="M775" s="41"/>
    </row>
    <row r="776" spans="2:13" ht="30" customHeight="1">
      <c r="B776" s="245"/>
      <c r="C776" s="246"/>
      <c r="D776" s="247"/>
      <c r="E776" s="248"/>
      <c r="F776" s="249"/>
      <c r="G776" s="250"/>
      <c r="H776" s="251"/>
      <c r="I776" s="252"/>
      <c r="J776" s="250"/>
      <c r="K776" s="252"/>
      <c r="L776" s="42" t="str">
        <f t="shared" si="40"/>
        <v/>
      </c>
      <c r="M776" s="41"/>
    </row>
    <row r="777" spans="2:13" ht="30" customHeight="1">
      <c r="B777" s="253" t="s">
        <v>51</v>
      </c>
      <c r="C777" s="254"/>
      <c r="D777" s="254"/>
      <c r="E777" s="254"/>
      <c r="F777" s="254"/>
      <c r="G777" s="254"/>
      <c r="H777" s="254"/>
      <c r="I777" s="254"/>
      <c r="J777" s="254"/>
      <c r="K777" s="254"/>
      <c r="L777" s="40">
        <f>SUM(L769:L776)</f>
        <v>0</v>
      </c>
      <c r="M777" s="39"/>
    </row>
    <row r="778" spans="2:13" ht="30" customHeight="1">
      <c r="B778" s="255"/>
      <c r="C778" s="256"/>
      <c r="D778" s="257"/>
      <c r="E778" s="258"/>
      <c r="F778" s="258"/>
      <c r="G778" s="258"/>
      <c r="H778" s="258"/>
      <c r="I778" s="258"/>
      <c r="J778" s="258"/>
      <c r="K778" s="258"/>
      <c r="L778" s="259"/>
      <c r="M778" s="38"/>
    </row>
    <row r="779" spans="2:13" ht="38.25" customHeight="1">
      <c r="B779" s="57" t="s">
        <v>50</v>
      </c>
      <c r="C779" s="57"/>
      <c r="D779" s="57"/>
      <c r="E779" s="57"/>
      <c r="F779" s="57"/>
      <c r="G779" s="57"/>
      <c r="H779" s="57"/>
      <c r="I779" s="57"/>
      <c r="J779" s="37"/>
      <c r="M779" s="36" t="s">
        <v>65</v>
      </c>
    </row>
    <row r="780" spans="2:13" ht="24.95" customHeight="1" thickBot="1">
      <c r="E780" s="230" t="s">
        <v>62</v>
      </c>
      <c r="F780" s="230"/>
      <c r="G780" s="230"/>
      <c r="H780" s="230"/>
      <c r="I780" s="231"/>
      <c r="J780" s="231"/>
      <c r="K780" s="231"/>
      <c r="M780" s="50"/>
    </row>
    <row r="781" spans="2:13" ht="24.95" customHeight="1" thickTop="1">
      <c r="E781" s="53" t="s">
        <v>2</v>
      </c>
      <c r="F781" s="52"/>
      <c r="G781" s="51" t="s">
        <v>3</v>
      </c>
      <c r="H781" s="52"/>
      <c r="I781" s="51" t="s">
        <v>4</v>
      </c>
      <c r="J781" s="52"/>
      <c r="K781" s="51" t="s">
        <v>5</v>
      </c>
      <c r="M781" s="50"/>
    </row>
    <row r="782" spans="2:13" ht="24.95" customHeight="1">
      <c r="B782" s="232" t="s">
        <v>61</v>
      </c>
      <c r="C782" s="232"/>
      <c r="M782" s="50"/>
    </row>
    <row r="783" spans="2:13" ht="24.95" customHeight="1">
      <c r="M783" s="50"/>
    </row>
    <row r="784" spans="2:13" s="43" customFormat="1" ht="20.100000000000001" customHeight="1">
      <c r="B784" s="233" t="s">
        <v>60</v>
      </c>
      <c r="C784" s="234"/>
      <c r="D784" s="234"/>
      <c r="E784" s="234"/>
      <c r="F784" s="234"/>
      <c r="G784" s="234"/>
      <c r="H784" s="234"/>
      <c r="I784" s="234"/>
      <c r="J784" s="234"/>
      <c r="K784" s="235"/>
      <c r="M784" s="46"/>
    </row>
    <row r="785" spans="2:13" s="43" customFormat="1" ht="20.100000000000001" customHeight="1">
      <c r="B785" s="49"/>
      <c r="C785" s="47" t="s">
        <v>64</v>
      </c>
      <c r="D785" s="236" t="s">
        <v>59</v>
      </c>
      <c r="E785" s="237"/>
      <c r="F785" s="237"/>
      <c r="G785" s="237"/>
      <c r="H785" s="237"/>
      <c r="I785" s="237"/>
      <c r="J785" s="237"/>
      <c r="K785" s="238"/>
      <c r="L785"/>
      <c r="M785" s="46"/>
    </row>
    <row r="786" spans="2:13" s="43" customFormat="1" ht="20.100000000000001" customHeight="1">
      <c r="B786" s="48"/>
      <c r="C786" s="47" t="s">
        <v>58</v>
      </c>
      <c r="D786" s="239"/>
      <c r="E786" s="240"/>
      <c r="F786" s="240"/>
      <c r="G786" s="240"/>
      <c r="H786" s="240"/>
      <c r="I786" s="240"/>
      <c r="J786" s="240"/>
      <c r="K786" s="241"/>
      <c r="M786" s="46"/>
    </row>
    <row r="787" spans="2:13" s="43" customFormat="1" ht="20.100000000000001" customHeight="1">
      <c r="B787" s="242" t="s">
        <v>57</v>
      </c>
      <c r="C787" s="243"/>
      <c r="D787" s="167" t="s">
        <v>56</v>
      </c>
      <c r="E787" s="168"/>
      <c r="F787" s="244"/>
      <c r="G787" s="167" t="s">
        <v>55</v>
      </c>
      <c r="H787" s="168"/>
      <c r="I787" s="244"/>
      <c r="J787" s="167" t="s">
        <v>54</v>
      </c>
      <c r="K787" s="244"/>
      <c r="L787" s="45" t="s">
        <v>53</v>
      </c>
      <c r="M787" s="44" t="s">
        <v>52</v>
      </c>
    </row>
    <row r="788" spans="2:13" ht="30" customHeight="1">
      <c r="B788" s="245"/>
      <c r="C788" s="246"/>
      <c r="D788" s="247"/>
      <c r="E788" s="248"/>
      <c r="F788" s="249"/>
      <c r="G788" s="250"/>
      <c r="H788" s="251"/>
      <c r="I788" s="252"/>
      <c r="J788" s="250"/>
      <c r="K788" s="252"/>
      <c r="L788" s="42" t="str">
        <f t="shared" ref="L788:L795" si="41">IF(G788*J788=0,"",G788*J788)</f>
        <v/>
      </c>
      <c r="M788" s="41"/>
    </row>
    <row r="789" spans="2:13" ht="30" customHeight="1">
      <c r="B789" s="245"/>
      <c r="C789" s="246"/>
      <c r="D789" s="247"/>
      <c r="E789" s="248"/>
      <c r="F789" s="249"/>
      <c r="G789" s="250"/>
      <c r="H789" s="251"/>
      <c r="I789" s="252"/>
      <c r="J789" s="250"/>
      <c r="K789" s="252"/>
      <c r="L789" s="42" t="str">
        <f t="shared" si="41"/>
        <v/>
      </c>
      <c r="M789" s="41"/>
    </row>
    <row r="790" spans="2:13" ht="30" customHeight="1">
      <c r="B790" s="245"/>
      <c r="C790" s="246"/>
      <c r="D790" s="247"/>
      <c r="E790" s="248"/>
      <c r="F790" s="249"/>
      <c r="G790" s="250"/>
      <c r="H790" s="251"/>
      <c r="I790" s="252"/>
      <c r="J790" s="250"/>
      <c r="K790" s="252"/>
      <c r="L790" s="42" t="str">
        <f t="shared" si="41"/>
        <v/>
      </c>
      <c r="M790" s="41"/>
    </row>
    <row r="791" spans="2:13" ht="30" customHeight="1">
      <c r="B791" s="245"/>
      <c r="C791" s="246"/>
      <c r="D791" s="247"/>
      <c r="E791" s="248"/>
      <c r="F791" s="249"/>
      <c r="G791" s="250"/>
      <c r="H791" s="251"/>
      <c r="I791" s="252"/>
      <c r="J791" s="250"/>
      <c r="K791" s="252"/>
      <c r="L791" s="42" t="str">
        <f t="shared" si="41"/>
        <v/>
      </c>
      <c r="M791" s="41"/>
    </row>
    <row r="792" spans="2:13" ht="30" customHeight="1">
      <c r="B792" s="245"/>
      <c r="C792" s="246"/>
      <c r="D792" s="247"/>
      <c r="E792" s="248"/>
      <c r="F792" s="249"/>
      <c r="G792" s="250"/>
      <c r="H792" s="251"/>
      <c r="I792" s="252"/>
      <c r="J792" s="250"/>
      <c r="K792" s="252"/>
      <c r="L792" s="42" t="str">
        <f t="shared" si="41"/>
        <v/>
      </c>
      <c r="M792" s="41"/>
    </row>
    <row r="793" spans="2:13" ht="30" customHeight="1">
      <c r="B793" s="245"/>
      <c r="C793" s="246"/>
      <c r="D793" s="247"/>
      <c r="E793" s="248"/>
      <c r="F793" s="249"/>
      <c r="G793" s="250"/>
      <c r="H793" s="251"/>
      <c r="I793" s="252"/>
      <c r="J793" s="250"/>
      <c r="K793" s="252"/>
      <c r="L793" s="42" t="str">
        <f t="shared" si="41"/>
        <v/>
      </c>
      <c r="M793" s="41"/>
    </row>
    <row r="794" spans="2:13" ht="30" customHeight="1">
      <c r="B794" s="245"/>
      <c r="C794" s="246"/>
      <c r="D794" s="247"/>
      <c r="E794" s="248"/>
      <c r="F794" s="249"/>
      <c r="G794" s="250"/>
      <c r="H794" s="251"/>
      <c r="I794" s="252"/>
      <c r="J794" s="250"/>
      <c r="K794" s="252"/>
      <c r="L794" s="42" t="str">
        <f t="shared" si="41"/>
        <v/>
      </c>
      <c r="M794" s="41"/>
    </row>
    <row r="795" spans="2:13" ht="30" customHeight="1">
      <c r="B795" s="245"/>
      <c r="C795" s="246"/>
      <c r="D795" s="247"/>
      <c r="E795" s="248"/>
      <c r="F795" s="249"/>
      <c r="G795" s="250"/>
      <c r="H795" s="251"/>
      <c r="I795" s="252"/>
      <c r="J795" s="250"/>
      <c r="K795" s="252"/>
      <c r="L795" s="42" t="str">
        <f t="shared" si="41"/>
        <v/>
      </c>
      <c r="M795" s="41"/>
    </row>
    <row r="796" spans="2:13" ht="30" customHeight="1">
      <c r="B796" s="253" t="s">
        <v>51</v>
      </c>
      <c r="C796" s="254"/>
      <c r="D796" s="254"/>
      <c r="E796" s="254"/>
      <c r="F796" s="254"/>
      <c r="G796" s="254"/>
      <c r="H796" s="254"/>
      <c r="I796" s="254"/>
      <c r="J796" s="254"/>
      <c r="K796" s="254"/>
      <c r="L796" s="40">
        <f>SUM(L788:L795)</f>
        <v>0</v>
      </c>
      <c r="M796" s="39"/>
    </row>
    <row r="797" spans="2:13" ht="30" customHeight="1">
      <c r="B797" s="255"/>
      <c r="C797" s="256"/>
      <c r="D797" s="257"/>
      <c r="E797" s="258"/>
      <c r="F797" s="258"/>
      <c r="G797" s="258"/>
      <c r="H797" s="258"/>
      <c r="I797" s="258"/>
      <c r="J797" s="258"/>
      <c r="K797" s="258"/>
      <c r="L797" s="259"/>
      <c r="M797" s="38"/>
    </row>
    <row r="798" spans="2:13" ht="38.25" customHeight="1">
      <c r="B798" s="57" t="s">
        <v>50</v>
      </c>
      <c r="C798" s="57"/>
      <c r="D798" s="57"/>
      <c r="E798" s="57"/>
      <c r="F798" s="57"/>
      <c r="G798" s="57"/>
      <c r="H798" s="57"/>
      <c r="I798" s="57"/>
      <c r="J798" s="37"/>
      <c r="M798" s="36" t="s">
        <v>65</v>
      </c>
    </row>
    <row r="799" spans="2:13" ht="24.95" customHeight="1" thickBot="1">
      <c r="E799" s="230" t="s">
        <v>62</v>
      </c>
      <c r="F799" s="230"/>
      <c r="G799" s="230"/>
      <c r="H799" s="230"/>
      <c r="I799" s="231"/>
      <c r="J799" s="231"/>
      <c r="K799" s="231"/>
      <c r="M799" s="50"/>
    </row>
    <row r="800" spans="2:13" ht="24.95" customHeight="1" thickTop="1">
      <c r="E800" s="53" t="s">
        <v>2</v>
      </c>
      <c r="F800" s="52"/>
      <c r="G800" s="51" t="s">
        <v>3</v>
      </c>
      <c r="H800" s="52"/>
      <c r="I800" s="51" t="s">
        <v>4</v>
      </c>
      <c r="J800" s="52"/>
      <c r="K800" s="51" t="s">
        <v>5</v>
      </c>
      <c r="M800" s="50"/>
    </row>
    <row r="801" spans="2:13" ht="24.95" customHeight="1">
      <c r="B801" s="232" t="s">
        <v>61</v>
      </c>
      <c r="C801" s="232"/>
      <c r="M801" s="50"/>
    </row>
    <row r="802" spans="2:13" ht="24.95" customHeight="1">
      <c r="M802" s="50"/>
    </row>
    <row r="803" spans="2:13" s="43" customFormat="1" ht="20.100000000000001" customHeight="1">
      <c r="B803" s="233" t="s">
        <v>60</v>
      </c>
      <c r="C803" s="234"/>
      <c r="D803" s="234"/>
      <c r="E803" s="234"/>
      <c r="F803" s="234"/>
      <c r="G803" s="234"/>
      <c r="H803" s="234"/>
      <c r="I803" s="234"/>
      <c r="J803" s="234"/>
      <c r="K803" s="235"/>
      <c r="M803" s="46"/>
    </row>
    <row r="804" spans="2:13" s="43" customFormat="1" ht="20.100000000000001" customHeight="1">
      <c r="B804" s="49"/>
      <c r="C804" s="47" t="s">
        <v>64</v>
      </c>
      <c r="D804" s="236" t="s">
        <v>59</v>
      </c>
      <c r="E804" s="237"/>
      <c r="F804" s="237"/>
      <c r="G804" s="237"/>
      <c r="H804" s="237"/>
      <c r="I804" s="237"/>
      <c r="J804" s="237"/>
      <c r="K804" s="238"/>
      <c r="L804"/>
      <c r="M804" s="46"/>
    </row>
    <row r="805" spans="2:13" s="43" customFormat="1" ht="20.100000000000001" customHeight="1">
      <c r="B805" s="48"/>
      <c r="C805" s="47" t="s">
        <v>58</v>
      </c>
      <c r="D805" s="239"/>
      <c r="E805" s="240"/>
      <c r="F805" s="240"/>
      <c r="G805" s="240"/>
      <c r="H805" s="240"/>
      <c r="I805" s="240"/>
      <c r="J805" s="240"/>
      <c r="K805" s="241"/>
      <c r="M805" s="46"/>
    </row>
    <row r="806" spans="2:13" s="43" customFormat="1" ht="20.100000000000001" customHeight="1">
      <c r="B806" s="242" t="s">
        <v>57</v>
      </c>
      <c r="C806" s="243"/>
      <c r="D806" s="167" t="s">
        <v>56</v>
      </c>
      <c r="E806" s="168"/>
      <c r="F806" s="244"/>
      <c r="G806" s="167" t="s">
        <v>55</v>
      </c>
      <c r="H806" s="168"/>
      <c r="I806" s="244"/>
      <c r="J806" s="167" t="s">
        <v>54</v>
      </c>
      <c r="K806" s="244"/>
      <c r="L806" s="45" t="s">
        <v>53</v>
      </c>
      <c r="M806" s="44" t="s">
        <v>52</v>
      </c>
    </row>
    <row r="807" spans="2:13" ht="30" customHeight="1">
      <c r="B807" s="245"/>
      <c r="C807" s="246"/>
      <c r="D807" s="247"/>
      <c r="E807" s="248"/>
      <c r="F807" s="249"/>
      <c r="G807" s="250"/>
      <c r="H807" s="251"/>
      <c r="I807" s="252"/>
      <c r="J807" s="250"/>
      <c r="K807" s="252"/>
      <c r="L807" s="42" t="str">
        <f t="shared" ref="L807:L814" si="42">IF(G807*J807=0,"",G807*J807)</f>
        <v/>
      </c>
      <c r="M807" s="41"/>
    </row>
    <row r="808" spans="2:13" ht="30" customHeight="1">
      <c r="B808" s="245"/>
      <c r="C808" s="246"/>
      <c r="D808" s="247"/>
      <c r="E808" s="248"/>
      <c r="F808" s="249"/>
      <c r="G808" s="250"/>
      <c r="H808" s="251"/>
      <c r="I808" s="252"/>
      <c r="J808" s="250"/>
      <c r="K808" s="252"/>
      <c r="L808" s="42" t="str">
        <f t="shared" si="42"/>
        <v/>
      </c>
      <c r="M808" s="41"/>
    </row>
    <row r="809" spans="2:13" ht="30" customHeight="1">
      <c r="B809" s="245"/>
      <c r="C809" s="246"/>
      <c r="D809" s="247"/>
      <c r="E809" s="248"/>
      <c r="F809" s="249"/>
      <c r="G809" s="250"/>
      <c r="H809" s="251"/>
      <c r="I809" s="252"/>
      <c r="J809" s="250"/>
      <c r="K809" s="252"/>
      <c r="L809" s="42" t="str">
        <f t="shared" si="42"/>
        <v/>
      </c>
      <c r="M809" s="41"/>
    </row>
    <row r="810" spans="2:13" ht="30" customHeight="1">
      <c r="B810" s="245"/>
      <c r="C810" s="246"/>
      <c r="D810" s="247"/>
      <c r="E810" s="248"/>
      <c r="F810" s="249"/>
      <c r="G810" s="250"/>
      <c r="H810" s="251"/>
      <c r="I810" s="252"/>
      <c r="J810" s="250"/>
      <c r="K810" s="252"/>
      <c r="L810" s="42" t="str">
        <f t="shared" si="42"/>
        <v/>
      </c>
      <c r="M810" s="41"/>
    </row>
    <row r="811" spans="2:13" ht="30" customHeight="1">
      <c r="B811" s="245"/>
      <c r="C811" s="246"/>
      <c r="D811" s="247"/>
      <c r="E811" s="248"/>
      <c r="F811" s="249"/>
      <c r="G811" s="250"/>
      <c r="H811" s="251"/>
      <c r="I811" s="252"/>
      <c r="J811" s="250"/>
      <c r="K811" s="252"/>
      <c r="L811" s="42" t="str">
        <f t="shared" si="42"/>
        <v/>
      </c>
      <c r="M811" s="41"/>
    </row>
    <row r="812" spans="2:13" ht="30" customHeight="1">
      <c r="B812" s="245"/>
      <c r="C812" s="246"/>
      <c r="D812" s="247"/>
      <c r="E812" s="248"/>
      <c r="F812" s="249"/>
      <c r="G812" s="250"/>
      <c r="H812" s="251"/>
      <c r="I812" s="252"/>
      <c r="J812" s="250"/>
      <c r="K812" s="252"/>
      <c r="L812" s="42" t="str">
        <f t="shared" si="42"/>
        <v/>
      </c>
      <c r="M812" s="41"/>
    </row>
    <row r="813" spans="2:13" ht="30" customHeight="1">
      <c r="B813" s="245"/>
      <c r="C813" s="246"/>
      <c r="D813" s="247"/>
      <c r="E813" s="248"/>
      <c r="F813" s="249"/>
      <c r="G813" s="250"/>
      <c r="H813" s="251"/>
      <c r="I813" s="252"/>
      <c r="J813" s="250"/>
      <c r="K813" s="252"/>
      <c r="L813" s="42" t="str">
        <f t="shared" si="42"/>
        <v/>
      </c>
      <c r="M813" s="41"/>
    </row>
    <row r="814" spans="2:13" ht="30" customHeight="1">
      <c r="B814" s="245"/>
      <c r="C814" s="246"/>
      <c r="D814" s="247"/>
      <c r="E814" s="248"/>
      <c r="F814" s="249"/>
      <c r="G814" s="250"/>
      <c r="H814" s="251"/>
      <c r="I814" s="252"/>
      <c r="J814" s="250"/>
      <c r="K814" s="252"/>
      <c r="L814" s="42" t="str">
        <f t="shared" si="42"/>
        <v/>
      </c>
      <c r="M814" s="41"/>
    </row>
    <row r="815" spans="2:13" ht="30" customHeight="1">
      <c r="B815" s="253" t="s">
        <v>51</v>
      </c>
      <c r="C815" s="254"/>
      <c r="D815" s="254"/>
      <c r="E815" s="254"/>
      <c r="F815" s="254"/>
      <c r="G815" s="254"/>
      <c r="H815" s="254"/>
      <c r="I815" s="254"/>
      <c r="J815" s="254"/>
      <c r="K815" s="254"/>
      <c r="L815" s="40">
        <f>SUM(L807:L814)</f>
        <v>0</v>
      </c>
      <c r="M815" s="39"/>
    </row>
    <row r="816" spans="2:13" ht="30" customHeight="1">
      <c r="B816" s="255"/>
      <c r="C816" s="256"/>
      <c r="D816" s="257"/>
      <c r="E816" s="258"/>
      <c r="F816" s="258"/>
      <c r="G816" s="258"/>
      <c r="H816" s="258"/>
      <c r="I816" s="258"/>
      <c r="J816" s="258"/>
      <c r="K816" s="258"/>
      <c r="L816" s="259"/>
      <c r="M816" s="38"/>
    </row>
    <row r="817" spans="2:13" ht="38.25" customHeight="1">
      <c r="B817" s="57" t="s">
        <v>50</v>
      </c>
      <c r="C817" s="57"/>
      <c r="D817" s="57"/>
      <c r="E817" s="57"/>
      <c r="F817" s="57"/>
      <c r="G817" s="57"/>
      <c r="H817" s="57"/>
      <c r="I817" s="57"/>
      <c r="J817" s="37"/>
      <c r="M817" s="36" t="s">
        <v>65</v>
      </c>
    </row>
    <row r="818" spans="2:13" ht="24.95" customHeight="1" thickBot="1">
      <c r="E818" s="230" t="s">
        <v>62</v>
      </c>
      <c r="F818" s="230"/>
      <c r="G818" s="230"/>
      <c r="H818" s="230"/>
      <c r="I818" s="231"/>
      <c r="J818" s="231"/>
      <c r="K818" s="231"/>
      <c r="M818" s="50"/>
    </row>
    <row r="819" spans="2:13" ht="24.95" customHeight="1" thickTop="1">
      <c r="E819" s="53" t="s">
        <v>2</v>
      </c>
      <c r="F819" s="52"/>
      <c r="G819" s="51" t="s">
        <v>3</v>
      </c>
      <c r="H819" s="52"/>
      <c r="I819" s="51" t="s">
        <v>4</v>
      </c>
      <c r="J819" s="52"/>
      <c r="K819" s="51" t="s">
        <v>5</v>
      </c>
      <c r="M819" s="50"/>
    </row>
    <row r="820" spans="2:13" ht="24.95" customHeight="1">
      <c r="B820" s="232" t="s">
        <v>61</v>
      </c>
      <c r="C820" s="232"/>
      <c r="M820" s="50"/>
    </row>
    <row r="821" spans="2:13" ht="24.95" customHeight="1">
      <c r="M821" s="50"/>
    </row>
    <row r="822" spans="2:13" s="43" customFormat="1" ht="20.100000000000001" customHeight="1">
      <c r="B822" s="233" t="s">
        <v>60</v>
      </c>
      <c r="C822" s="234"/>
      <c r="D822" s="234"/>
      <c r="E822" s="234"/>
      <c r="F822" s="234"/>
      <c r="G822" s="234"/>
      <c r="H822" s="234"/>
      <c r="I822" s="234"/>
      <c r="J822" s="234"/>
      <c r="K822" s="235"/>
      <c r="M822" s="46"/>
    </row>
    <row r="823" spans="2:13" s="43" customFormat="1" ht="20.100000000000001" customHeight="1">
      <c r="B823" s="49"/>
      <c r="C823" s="47" t="s">
        <v>64</v>
      </c>
      <c r="D823" s="236" t="s">
        <v>59</v>
      </c>
      <c r="E823" s="237"/>
      <c r="F823" s="237"/>
      <c r="G823" s="237"/>
      <c r="H823" s="237"/>
      <c r="I823" s="237"/>
      <c r="J823" s="237"/>
      <c r="K823" s="238"/>
      <c r="L823"/>
      <c r="M823" s="46"/>
    </row>
    <row r="824" spans="2:13" s="43" customFormat="1" ht="20.100000000000001" customHeight="1">
      <c r="B824" s="48"/>
      <c r="C824" s="47" t="s">
        <v>58</v>
      </c>
      <c r="D824" s="239"/>
      <c r="E824" s="240"/>
      <c r="F824" s="240"/>
      <c r="G824" s="240"/>
      <c r="H824" s="240"/>
      <c r="I824" s="240"/>
      <c r="J824" s="240"/>
      <c r="K824" s="241"/>
      <c r="M824" s="46"/>
    </row>
    <row r="825" spans="2:13" s="43" customFormat="1" ht="20.100000000000001" customHeight="1">
      <c r="B825" s="242" t="s">
        <v>57</v>
      </c>
      <c r="C825" s="243"/>
      <c r="D825" s="167" t="s">
        <v>56</v>
      </c>
      <c r="E825" s="168"/>
      <c r="F825" s="244"/>
      <c r="G825" s="167" t="s">
        <v>55</v>
      </c>
      <c r="H825" s="168"/>
      <c r="I825" s="244"/>
      <c r="J825" s="167" t="s">
        <v>54</v>
      </c>
      <c r="K825" s="244"/>
      <c r="L825" s="45" t="s">
        <v>53</v>
      </c>
      <c r="M825" s="44" t="s">
        <v>52</v>
      </c>
    </row>
    <row r="826" spans="2:13" ht="30" customHeight="1">
      <c r="B826" s="245"/>
      <c r="C826" s="246"/>
      <c r="D826" s="247"/>
      <c r="E826" s="248"/>
      <c r="F826" s="249"/>
      <c r="G826" s="250"/>
      <c r="H826" s="251"/>
      <c r="I826" s="252"/>
      <c r="J826" s="250"/>
      <c r="K826" s="252"/>
      <c r="L826" s="42" t="str">
        <f t="shared" ref="L826:L833" si="43">IF(G826*J826=0,"",G826*J826)</f>
        <v/>
      </c>
      <c r="M826" s="41"/>
    </row>
    <row r="827" spans="2:13" ht="30" customHeight="1">
      <c r="B827" s="245"/>
      <c r="C827" s="246"/>
      <c r="D827" s="247"/>
      <c r="E827" s="248"/>
      <c r="F827" s="249"/>
      <c r="G827" s="250"/>
      <c r="H827" s="251"/>
      <c r="I827" s="252"/>
      <c r="J827" s="250"/>
      <c r="K827" s="252"/>
      <c r="L827" s="42" t="str">
        <f t="shared" si="43"/>
        <v/>
      </c>
      <c r="M827" s="41"/>
    </row>
    <row r="828" spans="2:13" ht="30" customHeight="1">
      <c r="B828" s="245"/>
      <c r="C828" s="246"/>
      <c r="D828" s="247"/>
      <c r="E828" s="248"/>
      <c r="F828" s="249"/>
      <c r="G828" s="250"/>
      <c r="H828" s="251"/>
      <c r="I828" s="252"/>
      <c r="J828" s="250"/>
      <c r="K828" s="252"/>
      <c r="L828" s="42" t="str">
        <f t="shared" si="43"/>
        <v/>
      </c>
      <c r="M828" s="41"/>
    </row>
    <row r="829" spans="2:13" ht="30" customHeight="1">
      <c r="B829" s="245"/>
      <c r="C829" s="246"/>
      <c r="D829" s="247"/>
      <c r="E829" s="248"/>
      <c r="F829" s="249"/>
      <c r="G829" s="250"/>
      <c r="H829" s="251"/>
      <c r="I829" s="252"/>
      <c r="J829" s="250"/>
      <c r="K829" s="252"/>
      <c r="L829" s="42" t="str">
        <f t="shared" si="43"/>
        <v/>
      </c>
      <c r="M829" s="41"/>
    </row>
    <row r="830" spans="2:13" ht="30" customHeight="1">
      <c r="B830" s="245"/>
      <c r="C830" s="246"/>
      <c r="D830" s="247"/>
      <c r="E830" s="248"/>
      <c r="F830" s="249"/>
      <c r="G830" s="250"/>
      <c r="H830" s="251"/>
      <c r="I830" s="252"/>
      <c r="J830" s="250"/>
      <c r="K830" s="252"/>
      <c r="L830" s="42" t="str">
        <f t="shared" si="43"/>
        <v/>
      </c>
      <c r="M830" s="41"/>
    </row>
    <row r="831" spans="2:13" ht="30" customHeight="1">
      <c r="B831" s="245"/>
      <c r="C831" s="246"/>
      <c r="D831" s="247"/>
      <c r="E831" s="248"/>
      <c r="F831" s="249"/>
      <c r="G831" s="250"/>
      <c r="H831" s="251"/>
      <c r="I831" s="252"/>
      <c r="J831" s="250"/>
      <c r="K831" s="252"/>
      <c r="L831" s="42" t="str">
        <f t="shared" si="43"/>
        <v/>
      </c>
      <c r="M831" s="41"/>
    </row>
    <row r="832" spans="2:13" ht="30" customHeight="1">
      <c r="B832" s="245"/>
      <c r="C832" s="246"/>
      <c r="D832" s="247"/>
      <c r="E832" s="248"/>
      <c r="F832" s="249"/>
      <c r="G832" s="250"/>
      <c r="H832" s="251"/>
      <c r="I832" s="252"/>
      <c r="J832" s="250"/>
      <c r="K832" s="252"/>
      <c r="L832" s="42" t="str">
        <f t="shared" si="43"/>
        <v/>
      </c>
      <c r="M832" s="41"/>
    </row>
    <row r="833" spans="2:13" ht="30" customHeight="1">
      <c r="B833" s="245"/>
      <c r="C833" s="246"/>
      <c r="D833" s="247"/>
      <c r="E833" s="248"/>
      <c r="F833" s="249"/>
      <c r="G833" s="250"/>
      <c r="H833" s="251"/>
      <c r="I833" s="252"/>
      <c r="J833" s="250"/>
      <c r="K833" s="252"/>
      <c r="L833" s="42" t="str">
        <f t="shared" si="43"/>
        <v/>
      </c>
      <c r="M833" s="41"/>
    </row>
    <row r="834" spans="2:13" ht="30" customHeight="1">
      <c r="B834" s="253" t="s">
        <v>51</v>
      </c>
      <c r="C834" s="254"/>
      <c r="D834" s="254"/>
      <c r="E834" s="254"/>
      <c r="F834" s="254"/>
      <c r="G834" s="254"/>
      <c r="H834" s="254"/>
      <c r="I834" s="254"/>
      <c r="J834" s="254"/>
      <c r="K834" s="254"/>
      <c r="L834" s="40">
        <f>SUM(L826:L833)</f>
        <v>0</v>
      </c>
      <c r="M834" s="39"/>
    </row>
    <row r="835" spans="2:13" ht="30" customHeight="1">
      <c r="B835" s="255"/>
      <c r="C835" s="256"/>
      <c r="D835" s="257"/>
      <c r="E835" s="258"/>
      <c r="F835" s="258"/>
      <c r="G835" s="258"/>
      <c r="H835" s="258"/>
      <c r="I835" s="258"/>
      <c r="J835" s="258"/>
      <c r="K835" s="258"/>
      <c r="L835" s="259"/>
      <c r="M835" s="38"/>
    </row>
    <row r="836" spans="2:13" ht="38.25" customHeight="1">
      <c r="B836" s="57" t="s">
        <v>50</v>
      </c>
      <c r="C836" s="57"/>
      <c r="D836" s="57"/>
      <c r="E836" s="57"/>
      <c r="F836" s="57"/>
      <c r="G836" s="57"/>
      <c r="H836" s="57"/>
      <c r="I836" s="57"/>
      <c r="J836" s="37"/>
      <c r="M836" s="36" t="s">
        <v>65</v>
      </c>
    </row>
    <row r="837" spans="2:13" ht="24.95" customHeight="1" thickBot="1">
      <c r="E837" s="230" t="s">
        <v>62</v>
      </c>
      <c r="F837" s="230"/>
      <c r="G837" s="230"/>
      <c r="H837" s="230"/>
      <c r="I837" s="231"/>
      <c r="J837" s="231"/>
      <c r="K837" s="231"/>
      <c r="M837" s="50"/>
    </row>
    <row r="838" spans="2:13" ht="24.95" customHeight="1" thickTop="1">
      <c r="E838" s="53" t="s">
        <v>2</v>
      </c>
      <c r="F838" s="52"/>
      <c r="G838" s="51" t="s">
        <v>3</v>
      </c>
      <c r="H838" s="52"/>
      <c r="I838" s="51" t="s">
        <v>4</v>
      </c>
      <c r="J838" s="52"/>
      <c r="K838" s="51" t="s">
        <v>5</v>
      </c>
      <c r="M838" s="50"/>
    </row>
    <row r="839" spans="2:13" ht="24.95" customHeight="1">
      <c r="B839" s="232" t="s">
        <v>61</v>
      </c>
      <c r="C839" s="232"/>
      <c r="M839" s="50"/>
    </row>
    <row r="840" spans="2:13" ht="24.95" customHeight="1">
      <c r="M840" s="50"/>
    </row>
    <row r="841" spans="2:13" s="43" customFormat="1" ht="20.100000000000001" customHeight="1">
      <c r="B841" s="233" t="s">
        <v>60</v>
      </c>
      <c r="C841" s="234"/>
      <c r="D841" s="234"/>
      <c r="E841" s="234"/>
      <c r="F841" s="234"/>
      <c r="G841" s="234"/>
      <c r="H841" s="234"/>
      <c r="I841" s="234"/>
      <c r="J841" s="234"/>
      <c r="K841" s="235"/>
      <c r="M841" s="46"/>
    </row>
    <row r="842" spans="2:13" s="43" customFormat="1" ht="20.100000000000001" customHeight="1">
      <c r="B842" s="49"/>
      <c r="C842" s="47" t="s">
        <v>64</v>
      </c>
      <c r="D842" s="236" t="s">
        <v>59</v>
      </c>
      <c r="E842" s="237"/>
      <c r="F842" s="237"/>
      <c r="G842" s="237"/>
      <c r="H842" s="237"/>
      <c r="I842" s="237"/>
      <c r="J842" s="237"/>
      <c r="K842" s="238"/>
      <c r="L842"/>
      <c r="M842" s="46"/>
    </row>
    <row r="843" spans="2:13" s="43" customFormat="1" ht="20.100000000000001" customHeight="1">
      <c r="B843" s="48"/>
      <c r="C843" s="47" t="s">
        <v>58</v>
      </c>
      <c r="D843" s="239"/>
      <c r="E843" s="240"/>
      <c r="F843" s="240"/>
      <c r="G843" s="240"/>
      <c r="H843" s="240"/>
      <c r="I843" s="240"/>
      <c r="J843" s="240"/>
      <c r="K843" s="241"/>
      <c r="M843" s="46"/>
    </row>
    <row r="844" spans="2:13" s="43" customFormat="1" ht="20.100000000000001" customHeight="1">
      <c r="B844" s="242" t="s">
        <v>57</v>
      </c>
      <c r="C844" s="243"/>
      <c r="D844" s="167" t="s">
        <v>56</v>
      </c>
      <c r="E844" s="168"/>
      <c r="F844" s="244"/>
      <c r="G844" s="167" t="s">
        <v>55</v>
      </c>
      <c r="H844" s="168"/>
      <c r="I844" s="244"/>
      <c r="J844" s="167" t="s">
        <v>54</v>
      </c>
      <c r="K844" s="244"/>
      <c r="L844" s="45" t="s">
        <v>53</v>
      </c>
      <c r="M844" s="44" t="s">
        <v>52</v>
      </c>
    </row>
    <row r="845" spans="2:13" ht="30" customHeight="1">
      <c r="B845" s="245"/>
      <c r="C845" s="246"/>
      <c r="D845" s="247"/>
      <c r="E845" s="248"/>
      <c r="F845" s="249"/>
      <c r="G845" s="250"/>
      <c r="H845" s="251"/>
      <c r="I845" s="252"/>
      <c r="J845" s="250"/>
      <c r="K845" s="252"/>
      <c r="L845" s="42" t="str">
        <f t="shared" ref="L845:L852" si="44">IF(G845*J845=0,"",G845*J845)</f>
        <v/>
      </c>
      <c r="M845" s="41"/>
    </row>
    <row r="846" spans="2:13" ht="30" customHeight="1">
      <c r="B846" s="245"/>
      <c r="C846" s="246"/>
      <c r="D846" s="247"/>
      <c r="E846" s="248"/>
      <c r="F846" s="249"/>
      <c r="G846" s="250"/>
      <c r="H846" s="251"/>
      <c r="I846" s="252"/>
      <c r="J846" s="250"/>
      <c r="K846" s="252"/>
      <c r="L846" s="42" t="str">
        <f t="shared" si="44"/>
        <v/>
      </c>
      <c r="M846" s="41"/>
    </row>
    <row r="847" spans="2:13" ht="30" customHeight="1">
      <c r="B847" s="245"/>
      <c r="C847" s="246"/>
      <c r="D847" s="247"/>
      <c r="E847" s="248"/>
      <c r="F847" s="249"/>
      <c r="G847" s="250"/>
      <c r="H847" s="251"/>
      <c r="I847" s="252"/>
      <c r="J847" s="250"/>
      <c r="K847" s="252"/>
      <c r="L847" s="42" t="str">
        <f t="shared" si="44"/>
        <v/>
      </c>
      <c r="M847" s="41"/>
    </row>
    <row r="848" spans="2:13" ht="30" customHeight="1">
      <c r="B848" s="245"/>
      <c r="C848" s="246"/>
      <c r="D848" s="247"/>
      <c r="E848" s="248"/>
      <c r="F848" s="249"/>
      <c r="G848" s="250"/>
      <c r="H848" s="251"/>
      <c r="I848" s="252"/>
      <c r="J848" s="250"/>
      <c r="K848" s="252"/>
      <c r="L848" s="42" t="str">
        <f t="shared" si="44"/>
        <v/>
      </c>
      <c r="M848" s="41"/>
    </row>
    <row r="849" spans="2:13" ht="30" customHeight="1">
      <c r="B849" s="245"/>
      <c r="C849" s="246"/>
      <c r="D849" s="247"/>
      <c r="E849" s="248"/>
      <c r="F849" s="249"/>
      <c r="G849" s="250"/>
      <c r="H849" s="251"/>
      <c r="I849" s="252"/>
      <c r="J849" s="250"/>
      <c r="K849" s="252"/>
      <c r="L849" s="42" t="str">
        <f t="shared" si="44"/>
        <v/>
      </c>
      <c r="M849" s="41"/>
    </row>
    <row r="850" spans="2:13" ht="30" customHeight="1">
      <c r="B850" s="245"/>
      <c r="C850" s="246"/>
      <c r="D850" s="247"/>
      <c r="E850" s="248"/>
      <c r="F850" s="249"/>
      <c r="G850" s="250"/>
      <c r="H850" s="251"/>
      <c r="I850" s="252"/>
      <c r="J850" s="250"/>
      <c r="K850" s="252"/>
      <c r="L850" s="42" t="str">
        <f t="shared" si="44"/>
        <v/>
      </c>
      <c r="M850" s="41"/>
    </row>
    <row r="851" spans="2:13" ht="30" customHeight="1">
      <c r="B851" s="245"/>
      <c r="C851" s="246"/>
      <c r="D851" s="247"/>
      <c r="E851" s="248"/>
      <c r="F851" s="249"/>
      <c r="G851" s="250"/>
      <c r="H851" s="251"/>
      <c r="I851" s="252"/>
      <c r="J851" s="250"/>
      <c r="K851" s="252"/>
      <c r="L851" s="42" t="str">
        <f t="shared" si="44"/>
        <v/>
      </c>
      <c r="M851" s="41"/>
    </row>
    <row r="852" spans="2:13" ht="30" customHeight="1">
      <c r="B852" s="245"/>
      <c r="C852" s="246"/>
      <c r="D852" s="247"/>
      <c r="E852" s="248"/>
      <c r="F852" s="249"/>
      <c r="G852" s="250"/>
      <c r="H852" s="251"/>
      <c r="I852" s="252"/>
      <c r="J852" s="250"/>
      <c r="K852" s="252"/>
      <c r="L852" s="42" t="str">
        <f t="shared" si="44"/>
        <v/>
      </c>
      <c r="M852" s="41"/>
    </row>
    <row r="853" spans="2:13" ht="30" customHeight="1">
      <c r="B853" s="253" t="s">
        <v>51</v>
      </c>
      <c r="C853" s="254"/>
      <c r="D853" s="254"/>
      <c r="E853" s="254"/>
      <c r="F853" s="254"/>
      <c r="G853" s="254"/>
      <c r="H853" s="254"/>
      <c r="I853" s="254"/>
      <c r="J853" s="254"/>
      <c r="K853" s="254"/>
      <c r="L853" s="40">
        <f>SUM(L845:L852)</f>
        <v>0</v>
      </c>
      <c r="M853" s="39"/>
    </row>
    <row r="854" spans="2:13" ht="30" customHeight="1">
      <c r="B854" s="255"/>
      <c r="C854" s="256"/>
      <c r="D854" s="257"/>
      <c r="E854" s="258"/>
      <c r="F854" s="258"/>
      <c r="G854" s="258"/>
      <c r="H854" s="258"/>
      <c r="I854" s="258"/>
      <c r="J854" s="258"/>
      <c r="K854" s="258"/>
      <c r="L854" s="259"/>
      <c r="M854" s="38"/>
    </row>
    <row r="855" spans="2:13" ht="38.25" customHeight="1">
      <c r="B855" s="57" t="s">
        <v>50</v>
      </c>
      <c r="C855" s="57"/>
      <c r="D855" s="57"/>
      <c r="E855" s="57"/>
      <c r="F855" s="57"/>
      <c r="G855" s="57"/>
      <c r="H855" s="57"/>
      <c r="I855" s="57"/>
      <c r="J855" s="37"/>
      <c r="M855" s="36" t="s">
        <v>65</v>
      </c>
    </row>
  </sheetData>
  <sheetProtection algorithmName="SHA-512" hashValue="laJvtVKOsMxGsqDA3+gxjXzldDkEtwuQ+8owkhU8rMQGilAKwQp8FWB+foveE27Z/ga00d05TBuJUz/0OWKSPQ==" saltValue="IAOgcyU1KQaDXOOChcMZSA==" spinCount="100000" sheet="1" objects="1" scenarios="1" formatCells="0" selectLockedCells="1"/>
  <protectedRanges>
    <protectedRange sqref="B728:B729 B823:B824 B842:B843 B804:B805 B785:B786 B766:B767 B747:B748 B709:B710 B690:B691 B671:B672 B652:B653 B633:B634 B614:B615 B595:B596 B576:B577 B557:B558 B538:B539 B519:B520 B500:B501 B481:B482 B462:B463 B443:B444 B424:B425 B405:B406 B386:B387 B367:B368 B348:B349 B329:B330 B310:B311 B291:B292 B272:B273 B253:B254 B234:B235 B215:B216 B196:B197 B177:B178 B158:B159 B139:B140 B120:B121 B101:B102 B82:B83 B63:B64 B44:B45 B25:B26 B6:B7 D6 D25 D44 D63 D82 D101 D120 D139 D158 D177 D196 D215 D234 D253 D272 D291 D310 D329 D348 D367 D386 D405 D424 D443 D462 D481 D500 D519 D538 D557 D576 D595 D614 D633 D652 D671 D690 D709 D728 D747 D766 D785 D804 D823 D842" name="範囲3"/>
    <protectedRange password="85E1" sqref="B826:K833 B9:K16 B47:K54 B28:K35 B66:K73 B85:K92 B104:K111 B123:K130 B142:K149 B161:K168 B180:K187 B199:K206 B218:K225 B237:K244 B256:K263 B275:K282 B294:K301 B313:K320 B332:K339 B351:K358 B370:K377 B389:K396 B408:K415 B427:K434 B446:K453 B465:K472 B484:K491 B503:K510 B522:K529 B541:K548 B560:K567 B579:K586 B598:K605 B617:K624 B636:K643 B655:K662 B674:K681 B693:K700 B712:K719 B731:K738 B750:K757 B769:K776 B788:K795 B807:K814 B845:K852" name="範囲1"/>
    <protectedRange password="85E1" sqref="B18:M18 B37:M37 B854:M854 B56:M56 B94:M94 B113:M113 B132:M132 B151:M151 B170:M170 B189:M189 B208:M208 B227:M227 B246:M246 B265:M265 B284:M284 B303:M303 B322:M322 B341:M341 B360:M360 B379:M379 B398:M398 B417:M417 B436:M436 B455:M455 B474:M474 B493:M493 B512:M512 B531:M531 B550:M550 B569:M569 B588:M588 B607:M607 B626:M626 B645:M645 B664:M664 B683:M683 B702:M702 B721:M721 B740:M740 B759:M759 B778:M778 B797:M797 B816:M816 B835:M835 B75:M75" name="範囲2"/>
    <protectedRange password="85E1" sqref="E2:K2 E21:K21 E40:K40 E59:K59 E78:K78 E97:K97 E116:K116 E135:K135 E154:K154 E173:K173 E192:K192 E211:K211 E230:K230 E249:K249 E268:K268 E287:K287 E306:K306 E325:K325 E344:K344 E363:K363 E382:K382 E401:K401 E420:K420 E439:K439 E458:K458 E477:K477 E496:K496 E515:K515 E534:K534 E553:K553 E572:K572 E591:K591 E610:K610 E629:K629 E648:K648 E667:K667 E686:K686 E705:K705 E724:K724 E743:K743 E762:K762 E781:K781 E800:K800 E819:K819 E838:K838" name="範囲4"/>
  </protectedRanges>
  <mergeCells count="1980">
    <mergeCell ref="B855:I855"/>
    <mergeCell ref="B851:C851"/>
    <mergeCell ref="D851:F851"/>
    <mergeCell ref="G851:I851"/>
    <mergeCell ref="J851:K851"/>
    <mergeCell ref="B852:C852"/>
    <mergeCell ref="D852:F852"/>
    <mergeCell ref="B848:C848"/>
    <mergeCell ref="D848:F848"/>
    <mergeCell ref="G848:I848"/>
    <mergeCell ref="J848:K848"/>
    <mergeCell ref="G852:I852"/>
    <mergeCell ref="J852:K852"/>
    <mergeCell ref="B849:C849"/>
    <mergeCell ref="D849:F849"/>
    <mergeCell ref="G849:I849"/>
    <mergeCell ref="J849:K849"/>
    <mergeCell ref="B850:C850"/>
    <mergeCell ref="D850:F850"/>
    <mergeCell ref="G850:I850"/>
    <mergeCell ref="J850:K850"/>
    <mergeCell ref="B853:K853"/>
    <mergeCell ref="B854:C854"/>
    <mergeCell ref="D854:L854"/>
    <mergeCell ref="B839:C839"/>
    <mergeCell ref="B841:K841"/>
    <mergeCell ref="D842:K843"/>
    <mergeCell ref="B844:C844"/>
    <mergeCell ref="D844:F844"/>
    <mergeCell ref="G844:I844"/>
    <mergeCell ref="J844:K844"/>
    <mergeCell ref="B845:C845"/>
    <mergeCell ref="D845:F845"/>
    <mergeCell ref="G845:I845"/>
    <mergeCell ref="J845:K845"/>
    <mergeCell ref="B846:C846"/>
    <mergeCell ref="D846:F846"/>
    <mergeCell ref="G846:I846"/>
    <mergeCell ref="J846:K846"/>
    <mergeCell ref="B847:C847"/>
    <mergeCell ref="D847:F847"/>
    <mergeCell ref="G847:I847"/>
    <mergeCell ref="J847:K847"/>
    <mergeCell ref="B831:C831"/>
    <mergeCell ref="D831:F831"/>
    <mergeCell ref="G831:I831"/>
    <mergeCell ref="J831:K831"/>
    <mergeCell ref="B832:C832"/>
    <mergeCell ref="D832:F832"/>
    <mergeCell ref="G832:I832"/>
    <mergeCell ref="J832:K832"/>
    <mergeCell ref="B833:C833"/>
    <mergeCell ref="D833:F833"/>
    <mergeCell ref="G833:I833"/>
    <mergeCell ref="J833:K833"/>
    <mergeCell ref="B834:K834"/>
    <mergeCell ref="B835:C835"/>
    <mergeCell ref="D835:L835"/>
    <mergeCell ref="B836:I836"/>
    <mergeCell ref="E837:K837"/>
    <mergeCell ref="B826:C826"/>
    <mergeCell ref="D826:F826"/>
    <mergeCell ref="G826:I826"/>
    <mergeCell ref="J826:K826"/>
    <mergeCell ref="B827:C827"/>
    <mergeCell ref="D827:F827"/>
    <mergeCell ref="G827:I827"/>
    <mergeCell ref="J827:K827"/>
    <mergeCell ref="B828:C828"/>
    <mergeCell ref="D828:F828"/>
    <mergeCell ref="G828:I828"/>
    <mergeCell ref="J828:K828"/>
    <mergeCell ref="B829:C829"/>
    <mergeCell ref="D829:F829"/>
    <mergeCell ref="G829:I829"/>
    <mergeCell ref="J829:K829"/>
    <mergeCell ref="B830:C830"/>
    <mergeCell ref="D830:F830"/>
    <mergeCell ref="G830:I830"/>
    <mergeCell ref="J830:K830"/>
    <mergeCell ref="B813:C813"/>
    <mergeCell ref="D813:F813"/>
    <mergeCell ref="G813:I813"/>
    <mergeCell ref="J813:K813"/>
    <mergeCell ref="B814:C814"/>
    <mergeCell ref="D814:F814"/>
    <mergeCell ref="G814:I814"/>
    <mergeCell ref="J814:K814"/>
    <mergeCell ref="B815:K815"/>
    <mergeCell ref="B816:C816"/>
    <mergeCell ref="D816:L816"/>
    <mergeCell ref="B817:I817"/>
    <mergeCell ref="E818:K818"/>
    <mergeCell ref="B820:C820"/>
    <mergeCell ref="B822:K822"/>
    <mergeCell ref="D823:K824"/>
    <mergeCell ref="B825:C825"/>
    <mergeCell ref="D825:F825"/>
    <mergeCell ref="G825:I825"/>
    <mergeCell ref="J825:K825"/>
    <mergeCell ref="B808:C808"/>
    <mergeCell ref="D808:F808"/>
    <mergeCell ref="G808:I808"/>
    <mergeCell ref="J808:K808"/>
    <mergeCell ref="B809:C809"/>
    <mergeCell ref="D809:F809"/>
    <mergeCell ref="G809:I809"/>
    <mergeCell ref="J809:K809"/>
    <mergeCell ref="B810:C810"/>
    <mergeCell ref="D810:F810"/>
    <mergeCell ref="G810:I810"/>
    <mergeCell ref="J810:K810"/>
    <mergeCell ref="B811:C811"/>
    <mergeCell ref="D811:F811"/>
    <mergeCell ref="G811:I811"/>
    <mergeCell ref="J811:K811"/>
    <mergeCell ref="B812:C812"/>
    <mergeCell ref="D812:F812"/>
    <mergeCell ref="G812:I812"/>
    <mergeCell ref="J812:K812"/>
    <mergeCell ref="B795:C795"/>
    <mergeCell ref="D795:F795"/>
    <mergeCell ref="G795:I795"/>
    <mergeCell ref="J795:K795"/>
    <mergeCell ref="B796:K796"/>
    <mergeCell ref="B797:C797"/>
    <mergeCell ref="D797:L797"/>
    <mergeCell ref="B798:I798"/>
    <mergeCell ref="E799:K799"/>
    <mergeCell ref="B801:C801"/>
    <mergeCell ref="B803:K803"/>
    <mergeCell ref="D804:K805"/>
    <mergeCell ref="B806:C806"/>
    <mergeCell ref="D806:F806"/>
    <mergeCell ref="G806:I806"/>
    <mergeCell ref="J806:K806"/>
    <mergeCell ref="B807:C807"/>
    <mergeCell ref="D807:F807"/>
    <mergeCell ref="G807:I807"/>
    <mergeCell ref="J807:K807"/>
    <mergeCell ref="B790:C790"/>
    <mergeCell ref="D790:F790"/>
    <mergeCell ref="G790:I790"/>
    <mergeCell ref="J790:K790"/>
    <mergeCell ref="B791:C791"/>
    <mergeCell ref="D791:F791"/>
    <mergeCell ref="G791:I791"/>
    <mergeCell ref="J791:K791"/>
    <mergeCell ref="B792:C792"/>
    <mergeCell ref="D792:F792"/>
    <mergeCell ref="G792:I792"/>
    <mergeCell ref="J792:K792"/>
    <mergeCell ref="B793:C793"/>
    <mergeCell ref="D793:F793"/>
    <mergeCell ref="G793:I793"/>
    <mergeCell ref="J793:K793"/>
    <mergeCell ref="B794:C794"/>
    <mergeCell ref="D794:F794"/>
    <mergeCell ref="G794:I794"/>
    <mergeCell ref="J794:K794"/>
    <mergeCell ref="B777:K777"/>
    <mergeCell ref="B778:C778"/>
    <mergeCell ref="D778:L778"/>
    <mergeCell ref="B779:I779"/>
    <mergeCell ref="E780:K780"/>
    <mergeCell ref="B782:C782"/>
    <mergeCell ref="B784:K784"/>
    <mergeCell ref="D785:K786"/>
    <mergeCell ref="B787:C787"/>
    <mergeCell ref="D787:F787"/>
    <mergeCell ref="G787:I787"/>
    <mergeCell ref="J787:K787"/>
    <mergeCell ref="B788:C788"/>
    <mergeCell ref="D788:F788"/>
    <mergeCell ref="G788:I788"/>
    <mergeCell ref="J788:K788"/>
    <mergeCell ref="B789:C789"/>
    <mergeCell ref="D789:F789"/>
    <mergeCell ref="G789:I789"/>
    <mergeCell ref="J789:K789"/>
    <mergeCell ref="B772:C772"/>
    <mergeCell ref="D772:F772"/>
    <mergeCell ref="G772:I772"/>
    <mergeCell ref="J772:K772"/>
    <mergeCell ref="B773:C773"/>
    <mergeCell ref="D773:F773"/>
    <mergeCell ref="G773:I773"/>
    <mergeCell ref="J773:K773"/>
    <mergeCell ref="B774:C774"/>
    <mergeCell ref="D774:F774"/>
    <mergeCell ref="G774:I774"/>
    <mergeCell ref="J774:K774"/>
    <mergeCell ref="B775:C775"/>
    <mergeCell ref="D775:F775"/>
    <mergeCell ref="G775:I775"/>
    <mergeCell ref="J775:K775"/>
    <mergeCell ref="B776:C776"/>
    <mergeCell ref="D776:F776"/>
    <mergeCell ref="G776:I776"/>
    <mergeCell ref="J776:K776"/>
    <mergeCell ref="B763:C763"/>
    <mergeCell ref="B765:K765"/>
    <mergeCell ref="D766:K767"/>
    <mergeCell ref="B768:C768"/>
    <mergeCell ref="D768:F768"/>
    <mergeCell ref="G768:I768"/>
    <mergeCell ref="J768:K768"/>
    <mergeCell ref="B769:C769"/>
    <mergeCell ref="D769:F769"/>
    <mergeCell ref="G769:I769"/>
    <mergeCell ref="J769:K769"/>
    <mergeCell ref="B770:C770"/>
    <mergeCell ref="D770:F770"/>
    <mergeCell ref="G770:I770"/>
    <mergeCell ref="J770:K770"/>
    <mergeCell ref="B771:C771"/>
    <mergeCell ref="D771:F771"/>
    <mergeCell ref="G771:I771"/>
    <mergeCell ref="J771:K771"/>
    <mergeCell ref="B755:C755"/>
    <mergeCell ref="D755:F755"/>
    <mergeCell ref="G755:I755"/>
    <mergeCell ref="J755:K755"/>
    <mergeCell ref="B756:C756"/>
    <mergeCell ref="D756:F756"/>
    <mergeCell ref="G756:I756"/>
    <mergeCell ref="J756:K756"/>
    <mergeCell ref="B757:C757"/>
    <mergeCell ref="D757:F757"/>
    <mergeCell ref="G757:I757"/>
    <mergeCell ref="J757:K757"/>
    <mergeCell ref="B758:K758"/>
    <mergeCell ref="B759:C759"/>
    <mergeCell ref="D759:L759"/>
    <mergeCell ref="B760:I760"/>
    <mergeCell ref="E761:K761"/>
    <mergeCell ref="B750:C750"/>
    <mergeCell ref="D750:F750"/>
    <mergeCell ref="G750:I750"/>
    <mergeCell ref="J750:K750"/>
    <mergeCell ref="B751:C751"/>
    <mergeCell ref="D751:F751"/>
    <mergeCell ref="G751:I751"/>
    <mergeCell ref="J751:K751"/>
    <mergeCell ref="B752:C752"/>
    <mergeCell ref="D752:F752"/>
    <mergeCell ref="G752:I752"/>
    <mergeCell ref="J752:K752"/>
    <mergeCell ref="B753:C753"/>
    <mergeCell ref="D753:F753"/>
    <mergeCell ref="G753:I753"/>
    <mergeCell ref="J753:K753"/>
    <mergeCell ref="B754:C754"/>
    <mergeCell ref="D754:F754"/>
    <mergeCell ref="G754:I754"/>
    <mergeCell ref="J754:K754"/>
    <mergeCell ref="B737:C737"/>
    <mergeCell ref="D737:F737"/>
    <mergeCell ref="G737:I737"/>
    <mergeCell ref="J737:K737"/>
    <mergeCell ref="B738:C738"/>
    <mergeCell ref="D738:F738"/>
    <mergeCell ref="G738:I738"/>
    <mergeCell ref="J738:K738"/>
    <mergeCell ref="B739:K739"/>
    <mergeCell ref="B740:C740"/>
    <mergeCell ref="D740:L740"/>
    <mergeCell ref="B741:I741"/>
    <mergeCell ref="E742:K742"/>
    <mergeCell ref="B744:C744"/>
    <mergeCell ref="B746:K746"/>
    <mergeCell ref="D747:K748"/>
    <mergeCell ref="B749:C749"/>
    <mergeCell ref="D749:F749"/>
    <mergeCell ref="G749:I749"/>
    <mergeCell ref="J749:K749"/>
    <mergeCell ref="B732:C732"/>
    <mergeCell ref="D732:F732"/>
    <mergeCell ref="G732:I732"/>
    <mergeCell ref="J732:K732"/>
    <mergeCell ref="B733:C733"/>
    <mergeCell ref="D733:F733"/>
    <mergeCell ref="G733:I733"/>
    <mergeCell ref="J733:K733"/>
    <mergeCell ref="B734:C734"/>
    <mergeCell ref="D734:F734"/>
    <mergeCell ref="G734:I734"/>
    <mergeCell ref="J734:K734"/>
    <mergeCell ref="B735:C735"/>
    <mergeCell ref="D735:F735"/>
    <mergeCell ref="G735:I735"/>
    <mergeCell ref="J735:K735"/>
    <mergeCell ref="B736:C736"/>
    <mergeCell ref="D736:F736"/>
    <mergeCell ref="G736:I736"/>
    <mergeCell ref="J736:K736"/>
    <mergeCell ref="B719:C719"/>
    <mergeCell ref="D719:F719"/>
    <mergeCell ref="G719:I719"/>
    <mergeCell ref="J719:K719"/>
    <mergeCell ref="B720:K720"/>
    <mergeCell ref="B721:C721"/>
    <mergeCell ref="D721:L721"/>
    <mergeCell ref="B722:I722"/>
    <mergeCell ref="E723:K723"/>
    <mergeCell ref="B725:C725"/>
    <mergeCell ref="B727:K727"/>
    <mergeCell ref="D728:K729"/>
    <mergeCell ref="B730:C730"/>
    <mergeCell ref="D730:F730"/>
    <mergeCell ref="G730:I730"/>
    <mergeCell ref="J730:K730"/>
    <mergeCell ref="B731:C731"/>
    <mergeCell ref="D731:F731"/>
    <mergeCell ref="G731:I731"/>
    <mergeCell ref="J731:K731"/>
    <mergeCell ref="B714:C714"/>
    <mergeCell ref="D714:F714"/>
    <mergeCell ref="G714:I714"/>
    <mergeCell ref="J714:K714"/>
    <mergeCell ref="B715:C715"/>
    <mergeCell ref="D715:F715"/>
    <mergeCell ref="G715:I715"/>
    <mergeCell ref="J715:K715"/>
    <mergeCell ref="B716:C716"/>
    <mergeCell ref="D716:F716"/>
    <mergeCell ref="G716:I716"/>
    <mergeCell ref="J716:K716"/>
    <mergeCell ref="B717:C717"/>
    <mergeCell ref="D717:F717"/>
    <mergeCell ref="G717:I717"/>
    <mergeCell ref="J717:K717"/>
    <mergeCell ref="B718:C718"/>
    <mergeCell ref="D718:F718"/>
    <mergeCell ref="G718:I718"/>
    <mergeCell ref="J718:K718"/>
    <mergeCell ref="B701:K701"/>
    <mergeCell ref="B702:C702"/>
    <mergeCell ref="D702:L702"/>
    <mergeCell ref="B703:I703"/>
    <mergeCell ref="E704:K704"/>
    <mergeCell ref="B706:C706"/>
    <mergeCell ref="B708:K708"/>
    <mergeCell ref="D709:K710"/>
    <mergeCell ref="B711:C711"/>
    <mergeCell ref="D711:F711"/>
    <mergeCell ref="G711:I711"/>
    <mergeCell ref="J711:K711"/>
    <mergeCell ref="B712:C712"/>
    <mergeCell ref="D712:F712"/>
    <mergeCell ref="G712:I712"/>
    <mergeCell ref="J712:K712"/>
    <mergeCell ref="B713:C713"/>
    <mergeCell ref="D713:F713"/>
    <mergeCell ref="G713:I713"/>
    <mergeCell ref="J713:K713"/>
    <mergeCell ref="B696:C696"/>
    <mergeCell ref="D696:F696"/>
    <mergeCell ref="G696:I696"/>
    <mergeCell ref="J696:K696"/>
    <mergeCell ref="B697:C697"/>
    <mergeCell ref="D697:F697"/>
    <mergeCell ref="G697:I697"/>
    <mergeCell ref="J697:K697"/>
    <mergeCell ref="B698:C698"/>
    <mergeCell ref="D698:F698"/>
    <mergeCell ref="G698:I698"/>
    <mergeCell ref="J698:K698"/>
    <mergeCell ref="B699:C699"/>
    <mergeCell ref="D699:F699"/>
    <mergeCell ref="G699:I699"/>
    <mergeCell ref="J699:K699"/>
    <mergeCell ref="B700:C700"/>
    <mergeCell ref="D700:F700"/>
    <mergeCell ref="G700:I700"/>
    <mergeCell ref="J700:K700"/>
    <mergeCell ref="B687:C687"/>
    <mergeCell ref="B689:K689"/>
    <mergeCell ref="D690:K691"/>
    <mergeCell ref="B692:C692"/>
    <mergeCell ref="D692:F692"/>
    <mergeCell ref="G692:I692"/>
    <mergeCell ref="J692:K692"/>
    <mergeCell ref="B693:C693"/>
    <mergeCell ref="D693:F693"/>
    <mergeCell ref="G693:I693"/>
    <mergeCell ref="J693:K693"/>
    <mergeCell ref="B694:C694"/>
    <mergeCell ref="D694:F694"/>
    <mergeCell ref="G694:I694"/>
    <mergeCell ref="J694:K694"/>
    <mergeCell ref="B695:C695"/>
    <mergeCell ref="D695:F695"/>
    <mergeCell ref="G695:I695"/>
    <mergeCell ref="J695:K695"/>
    <mergeCell ref="B679:C679"/>
    <mergeCell ref="D679:F679"/>
    <mergeCell ref="G679:I679"/>
    <mergeCell ref="J679:K679"/>
    <mergeCell ref="B680:C680"/>
    <mergeCell ref="D680:F680"/>
    <mergeCell ref="G680:I680"/>
    <mergeCell ref="J680:K680"/>
    <mergeCell ref="B681:C681"/>
    <mergeCell ref="D681:F681"/>
    <mergeCell ref="G681:I681"/>
    <mergeCell ref="J681:K681"/>
    <mergeCell ref="B682:K682"/>
    <mergeCell ref="B683:C683"/>
    <mergeCell ref="D683:L683"/>
    <mergeCell ref="B684:I684"/>
    <mergeCell ref="E685:K685"/>
    <mergeCell ref="B674:C674"/>
    <mergeCell ref="D674:F674"/>
    <mergeCell ref="G674:I674"/>
    <mergeCell ref="J674:K674"/>
    <mergeCell ref="B675:C675"/>
    <mergeCell ref="D675:F675"/>
    <mergeCell ref="G675:I675"/>
    <mergeCell ref="J675:K675"/>
    <mergeCell ref="B676:C676"/>
    <mergeCell ref="D676:F676"/>
    <mergeCell ref="G676:I676"/>
    <mergeCell ref="J676:K676"/>
    <mergeCell ref="B677:C677"/>
    <mergeCell ref="D677:F677"/>
    <mergeCell ref="G677:I677"/>
    <mergeCell ref="J677:K677"/>
    <mergeCell ref="B678:C678"/>
    <mergeCell ref="D678:F678"/>
    <mergeCell ref="G678:I678"/>
    <mergeCell ref="J678:K678"/>
    <mergeCell ref="B661:C661"/>
    <mergeCell ref="D661:F661"/>
    <mergeCell ref="G661:I661"/>
    <mergeCell ref="J661:K661"/>
    <mergeCell ref="B662:C662"/>
    <mergeCell ref="D662:F662"/>
    <mergeCell ref="G662:I662"/>
    <mergeCell ref="J662:K662"/>
    <mergeCell ref="B663:K663"/>
    <mergeCell ref="B664:C664"/>
    <mergeCell ref="D664:L664"/>
    <mergeCell ref="B665:I665"/>
    <mergeCell ref="E666:K666"/>
    <mergeCell ref="B668:C668"/>
    <mergeCell ref="B670:K670"/>
    <mergeCell ref="D671:K672"/>
    <mergeCell ref="B673:C673"/>
    <mergeCell ref="D673:F673"/>
    <mergeCell ref="G673:I673"/>
    <mergeCell ref="J673:K673"/>
    <mergeCell ref="B656:C656"/>
    <mergeCell ref="D656:F656"/>
    <mergeCell ref="G656:I656"/>
    <mergeCell ref="J656:K656"/>
    <mergeCell ref="B657:C657"/>
    <mergeCell ref="D657:F657"/>
    <mergeCell ref="G657:I657"/>
    <mergeCell ref="J657:K657"/>
    <mergeCell ref="B658:C658"/>
    <mergeCell ref="D658:F658"/>
    <mergeCell ref="G658:I658"/>
    <mergeCell ref="J658:K658"/>
    <mergeCell ref="B659:C659"/>
    <mergeCell ref="D659:F659"/>
    <mergeCell ref="G659:I659"/>
    <mergeCell ref="J659:K659"/>
    <mergeCell ref="B660:C660"/>
    <mergeCell ref="D660:F660"/>
    <mergeCell ref="G660:I660"/>
    <mergeCell ref="J660:K660"/>
    <mergeCell ref="B643:C643"/>
    <mergeCell ref="D643:F643"/>
    <mergeCell ref="G643:I643"/>
    <mergeCell ref="J643:K643"/>
    <mergeCell ref="B644:K644"/>
    <mergeCell ref="B645:C645"/>
    <mergeCell ref="D645:L645"/>
    <mergeCell ref="B646:I646"/>
    <mergeCell ref="E647:K647"/>
    <mergeCell ref="B649:C649"/>
    <mergeCell ref="B651:K651"/>
    <mergeCell ref="D652:K653"/>
    <mergeCell ref="B654:C654"/>
    <mergeCell ref="D654:F654"/>
    <mergeCell ref="G654:I654"/>
    <mergeCell ref="J654:K654"/>
    <mergeCell ref="B655:C655"/>
    <mergeCell ref="D655:F655"/>
    <mergeCell ref="G655:I655"/>
    <mergeCell ref="J655:K655"/>
    <mergeCell ref="B638:C638"/>
    <mergeCell ref="D638:F638"/>
    <mergeCell ref="G638:I638"/>
    <mergeCell ref="J638:K638"/>
    <mergeCell ref="B639:C639"/>
    <mergeCell ref="D639:F639"/>
    <mergeCell ref="G639:I639"/>
    <mergeCell ref="J639:K639"/>
    <mergeCell ref="B640:C640"/>
    <mergeCell ref="D640:F640"/>
    <mergeCell ref="G640:I640"/>
    <mergeCell ref="J640:K640"/>
    <mergeCell ref="B641:C641"/>
    <mergeCell ref="D641:F641"/>
    <mergeCell ref="G641:I641"/>
    <mergeCell ref="J641:K641"/>
    <mergeCell ref="B642:C642"/>
    <mergeCell ref="D642:F642"/>
    <mergeCell ref="G642:I642"/>
    <mergeCell ref="J642:K642"/>
    <mergeCell ref="B625:K625"/>
    <mergeCell ref="B626:C626"/>
    <mergeCell ref="D626:L626"/>
    <mergeCell ref="B627:I627"/>
    <mergeCell ref="E628:K628"/>
    <mergeCell ref="B630:C630"/>
    <mergeCell ref="B632:K632"/>
    <mergeCell ref="D633:K634"/>
    <mergeCell ref="B635:C635"/>
    <mergeCell ref="D635:F635"/>
    <mergeCell ref="G635:I635"/>
    <mergeCell ref="J635:K635"/>
    <mergeCell ref="B636:C636"/>
    <mergeCell ref="D636:F636"/>
    <mergeCell ref="G636:I636"/>
    <mergeCell ref="J636:K636"/>
    <mergeCell ref="B637:C637"/>
    <mergeCell ref="D637:F637"/>
    <mergeCell ref="G637:I637"/>
    <mergeCell ref="J637:K637"/>
    <mergeCell ref="B620:C620"/>
    <mergeCell ref="D620:F620"/>
    <mergeCell ref="G620:I620"/>
    <mergeCell ref="J620:K620"/>
    <mergeCell ref="B621:C621"/>
    <mergeCell ref="D621:F621"/>
    <mergeCell ref="G621:I621"/>
    <mergeCell ref="J621:K621"/>
    <mergeCell ref="B622:C622"/>
    <mergeCell ref="D622:F622"/>
    <mergeCell ref="G622:I622"/>
    <mergeCell ref="J622:K622"/>
    <mergeCell ref="B623:C623"/>
    <mergeCell ref="D623:F623"/>
    <mergeCell ref="G623:I623"/>
    <mergeCell ref="J623:K623"/>
    <mergeCell ref="B624:C624"/>
    <mergeCell ref="D624:F624"/>
    <mergeCell ref="G624:I624"/>
    <mergeCell ref="J624:K624"/>
    <mergeCell ref="B611:C611"/>
    <mergeCell ref="B613:K613"/>
    <mergeCell ref="D614:K615"/>
    <mergeCell ref="B616:C616"/>
    <mergeCell ref="D616:F616"/>
    <mergeCell ref="G616:I616"/>
    <mergeCell ref="J616:K616"/>
    <mergeCell ref="B617:C617"/>
    <mergeCell ref="D617:F617"/>
    <mergeCell ref="G617:I617"/>
    <mergeCell ref="J617:K617"/>
    <mergeCell ref="B618:C618"/>
    <mergeCell ref="D618:F618"/>
    <mergeCell ref="G618:I618"/>
    <mergeCell ref="J618:K618"/>
    <mergeCell ref="B619:C619"/>
    <mergeCell ref="D619:F619"/>
    <mergeCell ref="G619:I619"/>
    <mergeCell ref="J619:K619"/>
    <mergeCell ref="B603:C603"/>
    <mergeCell ref="D603:F603"/>
    <mergeCell ref="G603:I603"/>
    <mergeCell ref="J603:K603"/>
    <mergeCell ref="B604:C604"/>
    <mergeCell ref="D604:F604"/>
    <mergeCell ref="G604:I604"/>
    <mergeCell ref="J604:K604"/>
    <mergeCell ref="B605:C605"/>
    <mergeCell ref="D605:F605"/>
    <mergeCell ref="G605:I605"/>
    <mergeCell ref="J605:K605"/>
    <mergeCell ref="B606:K606"/>
    <mergeCell ref="B607:C607"/>
    <mergeCell ref="D607:L607"/>
    <mergeCell ref="B608:I608"/>
    <mergeCell ref="E609:K609"/>
    <mergeCell ref="B598:C598"/>
    <mergeCell ref="D598:F598"/>
    <mergeCell ref="G598:I598"/>
    <mergeCell ref="J598:K598"/>
    <mergeCell ref="B599:C599"/>
    <mergeCell ref="D599:F599"/>
    <mergeCell ref="G599:I599"/>
    <mergeCell ref="J599:K599"/>
    <mergeCell ref="B600:C600"/>
    <mergeCell ref="D600:F600"/>
    <mergeCell ref="G600:I600"/>
    <mergeCell ref="J600:K600"/>
    <mergeCell ref="B601:C601"/>
    <mergeCell ref="D601:F601"/>
    <mergeCell ref="G601:I601"/>
    <mergeCell ref="J601:K601"/>
    <mergeCell ref="B602:C602"/>
    <mergeCell ref="D602:F602"/>
    <mergeCell ref="G602:I602"/>
    <mergeCell ref="J602:K602"/>
    <mergeCell ref="B585:C585"/>
    <mergeCell ref="D585:F585"/>
    <mergeCell ref="G585:I585"/>
    <mergeCell ref="J585:K585"/>
    <mergeCell ref="B586:C586"/>
    <mergeCell ref="D586:F586"/>
    <mergeCell ref="G586:I586"/>
    <mergeCell ref="J586:K586"/>
    <mergeCell ref="B587:K587"/>
    <mergeCell ref="B588:C588"/>
    <mergeCell ref="D588:L588"/>
    <mergeCell ref="B589:I589"/>
    <mergeCell ref="E590:K590"/>
    <mergeCell ref="B592:C592"/>
    <mergeCell ref="B594:K594"/>
    <mergeCell ref="D595:K596"/>
    <mergeCell ref="B597:C597"/>
    <mergeCell ref="D597:F597"/>
    <mergeCell ref="G597:I597"/>
    <mergeCell ref="J597:K597"/>
    <mergeCell ref="B580:C580"/>
    <mergeCell ref="D580:F580"/>
    <mergeCell ref="G580:I580"/>
    <mergeCell ref="J580:K580"/>
    <mergeCell ref="B581:C581"/>
    <mergeCell ref="D581:F581"/>
    <mergeCell ref="G581:I581"/>
    <mergeCell ref="J581:K581"/>
    <mergeCell ref="B582:C582"/>
    <mergeCell ref="D582:F582"/>
    <mergeCell ref="G582:I582"/>
    <mergeCell ref="J582:K582"/>
    <mergeCell ref="B583:C583"/>
    <mergeCell ref="D583:F583"/>
    <mergeCell ref="G583:I583"/>
    <mergeCell ref="J583:K583"/>
    <mergeCell ref="B584:C584"/>
    <mergeCell ref="D584:F584"/>
    <mergeCell ref="G584:I584"/>
    <mergeCell ref="J584:K584"/>
    <mergeCell ref="B567:C567"/>
    <mergeCell ref="D567:F567"/>
    <mergeCell ref="G567:I567"/>
    <mergeCell ref="J567:K567"/>
    <mergeCell ref="B568:K568"/>
    <mergeCell ref="B569:C569"/>
    <mergeCell ref="D569:L569"/>
    <mergeCell ref="B570:I570"/>
    <mergeCell ref="E571:K571"/>
    <mergeCell ref="B573:C573"/>
    <mergeCell ref="B575:K575"/>
    <mergeCell ref="D576:K577"/>
    <mergeCell ref="B578:C578"/>
    <mergeCell ref="D578:F578"/>
    <mergeCell ref="G578:I578"/>
    <mergeCell ref="J578:K578"/>
    <mergeCell ref="B579:C579"/>
    <mergeCell ref="D579:F579"/>
    <mergeCell ref="G579:I579"/>
    <mergeCell ref="J579:K579"/>
    <mergeCell ref="B562:C562"/>
    <mergeCell ref="D562:F562"/>
    <mergeCell ref="G562:I562"/>
    <mergeCell ref="J562:K562"/>
    <mergeCell ref="B563:C563"/>
    <mergeCell ref="D563:F563"/>
    <mergeCell ref="G563:I563"/>
    <mergeCell ref="J563:K563"/>
    <mergeCell ref="B564:C564"/>
    <mergeCell ref="D564:F564"/>
    <mergeCell ref="G564:I564"/>
    <mergeCell ref="J564:K564"/>
    <mergeCell ref="B565:C565"/>
    <mergeCell ref="D565:F565"/>
    <mergeCell ref="G565:I565"/>
    <mergeCell ref="J565:K565"/>
    <mergeCell ref="B566:C566"/>
    <mergeCell ref="D566:F566"/>
    <mergeCell ref="G566:I566"/>
    <mergeCell ref="J566:K566"/>
    <mergeCell ref="B549:K549"/>
    <mergeCell ref="B550:C550"/>
    <mergeCell ref="D550:L550"/>
    <mergeCell ref="B551:I551"/>
    <mergeCell ref="E552:K552"/>
    <mergeCell ref="B554:C554"/>
    <mergeCell ref="B556:K556"/>
    <mergeCell ref="D557:K558"/>
    <mergeCell ref="B559:C559"/>
    <mergeCell ref="D559:F559"/>
    <mergeCell ref="G559:I559"/>
    <mergeCell ref="J559:K559"/>
    <mergeCell ref="B560:C560"/>
    <mergeCell ref="D560:F560"/>
    <mergeCell ref="G560:I560"/>
    <mergeCell ref="J560:K560"/>
    <mergeCell ref="B561:C561"/>
    <mergeCell ref="D561:F561"/>
    <mergeCell ref="G561:I561"/>
    <mergeCell ref="J561:K561"/>
    <mergeCell ref="B544:C544"/>
    <mergeCell ref="D544:F544"/>
    <mergeCell ref="G544:I544"/>
    <mergeCell ref="J544:K544"/>
    <mergeCell ref="B545:C545"/>
    <mergeCell ref="D545:F545"/>
    <mergeCell ref="G545:I545"/>
    <mergeCell ref="J545:K545"/>
    <mergeCell ref="B546:C546"/>
    <mergeCell ref="D546:F546"/>
    <mergeCell ref="G546:I546"/>
    <mergeCell ref="J546:K546"/>
    <mergeCell ref="B547:C547"/>
    <mergeCell ref="D547:F547"/>
    <mergeCell ref="G547:I547"/>
    <mergeCell ref="J547:K547"/>
    <mergeCell ref="B548:C548"/>
    <mergeCell ref="D548:F548"/>
    <mergeCell ref="G548:I548"/>
    <mergeCell ref="J548:K548"/>
    <mergeCell ref="B535:C535"/>
    <mergeCell ref="B537:K537"/>
    <mergeCell ref="D538:K539"/>
    <mergeCell ref="B540:C540"/>
    <mergeCell ref="D540:F540"/>
    <mergeCell ref="G540:I540"/>
    <mergeCell ref="J540:K540"/>
    <mergeCell ref="B541:C541"/>
    <mergeCell ref="D541:F541"/>
    <mergeCell ref="G541:I541"/>
    <mergeCell ref="J541:K541"/>
    <mergeCell ref="B542:C542"/>
    <mergeCell ref="D542:F542"/>
    <mergeCell ref="G542:I542"/>
    <mergeCell ref="J542:K542"/>
    <mergeCell ref="B543:C543"/>
    <mergeCell ref="D543:F543"/>
    <mergeCell ref="G543:I543"/>
    <mergeCell ref="J543:K543"/>
    <mergeCell ref="B527:C527"/>
    <mergeCell ref="D527:F527"/>
    <mergeCell ref="G527:I527"/>
    <mergeCell ref="J527:K527"/>
    <mergeCell ref="B528:C528"/>
    <mergeCell ref="D528:F528"/>
    <mergeCell ref="G528:I528"/>
    <mergeCell ref="J528:K528"/>
    <mergeCell ref="B529:C529"/>
    <mergeCell ref="D529:F529"/>
    <mergeCell ref="G529:I529"/>
    <mergeCell ref="J529:K529"/>
    <mergeCell ref="B530:K530"/>
    <mergeCell ref="B531:C531"/>
    <mergeCell ref="D531:L531"/>
    <mergeCell ref="B532:I532"/>
    <mergeCell ref="E533:K533"/>
    <mergeCell ref="B522:C522"/>
    <mergeCell ref="D522:F522"/>
    <mergeCell ref="G522:I522"/>
    <mergeCell ref="J522:K522"/>
    <mergeCell ref="B523:C523"/>
    <mergeCell ref="D523:F523"/>
    <mergeCell ref="G523:I523"/>
    <mergeCell ref="J523:K523"/>
    <mergeCell ref="B524:C524"/>
    <mergeCell ref="D524:F524"/>
    <mergeCell ref="G524:I524"/>
    <mergeCell ref="J524:K524"/>
    <mergeCell ref="B525:C525"/>
    <mergeCell ref="D525:F525"/>
    <mergeCell ref="G525:I525"/>
    <mergeCell ref="J525:K525"/>
    <mergeCell ref="B526:C526"/>
    <mergeCell ref="D526:F526"/>
    <mergeCell ref="G526:I526"/>
    <mergeCell ref="J526:K526"/>
    <mergeCell ref="B509:C509"/>
    <mergeCell ref="D509:F509"/>
    <mergeCell ref="G509:I509"/>
    <mergeCell ref="J509:K509"/>
    <mergeCell ref="B510:C510"/>
    <mergeCell ref="D510:F510"/>
    <mergeCell ref="G510:I510"/>
    <mergeCell ref="J510:K510"/>
    <mergeCell ref="B511:K511"/>
    <mergeCell ref="B512:C512"/>
    <mergeCell ref="D512:L512"/>
    <mergeCell ref="B513:I513"/>
    <mergeCell ref="E514:K514"/>
    <mergeCell ref="B516:C516"/>
    <mergeCell ref="B518:K518"/>
    <mergeCell ref="D519:K520"/>
    <mergeCell ref="B521:C521"/>
    <mergeCell ref="D521:F521"/>
    <mergeCell ref="G521:I521"/>
    <mergeCell ref="J521:K521"/>
    <mergeCell ref="B504:C504"/>
    <mergeCell ref="D504:F504"/>
    <mergeCell ref="G504:I504"/>
    <mergeCell ref="J504:K504"/>
    <mergeCell ref="B505:C505"/>
    <mergeCell ref="D505:F505"/>
    <mergeCell ref="G505:I505"/>
    <mergeCell ref="J505:K505"/>
    <mergeCell ref="B506:C506"/>
    <mergeCell ref="D506:F506"/>
    <mergeCell ref="G506:I506"/>
    <mergeCell ref="J506:K506"/>
    <mergeCell ref="B507:C507"/>
    <mergeCell ref="D507:F507"/>
    <mergeCell ref="G507:I507"/>
    <mergeCell ref="J507:K507"/>
    <mergeCell ref="B508:C508"/>
    <mergeCell ref="D508:F508"/>
    <mergeCell ref="G508:I508"/>
    <mergeCell ref="J508:K508"/>
    <mergeCell ref="B491:C491"/>
    <mergeCell ref="D491:F491"/>
    <mergeCell ref="G491:I491"/>
    <mergeCell ref="J491:K491"/>
    <mergeCell ref="B492:K492"/>
    <mergeCell ref="B493:C493"/>
    <mergeCell ref="D493:L493"/>
    <mergeCell ref="B494:I494"/>
    <mergeCell ref="E495:K495"/>
    <mergeCell ref="B497:C497"/>
    <mergeCell ref="B499:K499"/>
    <mergeCell ref="D500:K501"/>
    <mergeCell ref="B502:C502"/>
    <mergeCell ref="D502:F502"/>
    <mergeCell ref="G502:I502"/>
    <mergeCell ref="J502:K502"/>
    <mergeCell ref="B503:C503"/>
    <mergeCell ref="D503:F503"/>
    <mergeCell ref="G503:I503"/>
    <mergeCell ref="J503:K503"/>
    <mergeCell ref="B486:C486"/>
    <mergeCell ref="D486:F486"/>
    <mergeCell ref="G486:I486"/>
    <mergeCell ref="J486:K486"/>
    <mergeCell ref="B487:C487"/>
    <mergeCell ref="D487:F487"/>
    <mergeCell ref="G487:I487"/>
    <mergeCell ref="J487:K487"/>
    <mergeCell ref="B488:C488"/>
    <mergeCell ref="D488:F488"/>
    <mergeCell ref="G488:I488"/>
    <mergeCell ref="J488:K488"/>
    <mergeCell ref="B489:C489"/>
    <mergeCell ref="D489:F489"/>
    <mergeCell ref="G489:I489"/>
    <mergeCell ref="J489:K489"/>
    <mergeCell ref="B490:C490"/>
    <mergeCell ref="D490:F490"/>
    <mergeCell ref="G490:I490"/>
    <mergeCell ref="J490:K490"/>
    <mergeCell ref="B473:K473"/>
    <mergeCell ref="B474:C474"/>
    <mergeCell ref="D474:L474"/>
    <mergeCell ref="B475:I475"/>
    <mergeCell ref="E476:K476"/>
    <mergeCell ref="B478:C478"/>
    <mergeCell ref="B480:K480"/>
    <mergeCell ref="D481:K482"/>
    <mergeCell ref="B483:C483"/>
    <mergeCell ref="D483:F483"/>
    <mergeCell ref="G483:I483"/>
    <mergeCell ref="J483:K483"/>
    <mergeCell ref="B484:C484"/>
    <mergeCell ref="D484:F484"/>
    <mergeCell ref="G484:I484"/>
    <mergeCell ref="J484:K484"/>
    <mergeCell ref="B485:C485"/>
    <mergeCell ref="D485:F485"/>
    <mergeCell ref="G485:I485"/>
    <mergeCell ref="J485:K485"/>
    <mergeCell ref="B468:C468"/>
    <mergeCell ref="D468:F468"/>
    <mergeCell ref="G468:I468"/>
    <mergeCell ref="J468:K468"/>
    <mergeCell ref="B469:C469"/>
    <mergeCell ref="D469:F469"/>
    <mergeCell ref="G469:I469"/>
    <mergeCell ref="J469:K469"/>
    <mergeCell ref="B470:C470"/>
    <mergeCell ref="D470:F470"/>
    <mergeCell ref="G470:I470"/>
    <mergeCell ref="J470:K470"/>
    <mergeCell ref="B471:C471"/>
    <mergeCell ref="D471:F471"/>
    <mergeCell ref="G471:I471"/>
    <mergeCell ref="J471:K471"/>
    <mergeCell ref="B472:C472"/>
    <mergeCell ref="D472:F472"/>
    <mergeCell ref="G472:I472"/>
    <mergeCell ref="J472:K472"/>
    <mergeCell ref="B459:C459"/>
    <mergeCell ref="B461:K461"/>
    <mergeCell ref="D462:K463"/>
    <mergeCell ref="B464:C464"/>
    <mergeCell ref="D464:F464"/>
    <mergeCell ref="G464:I464"/>
    <mergeCell ref="J464:K464"/>
    <mergeCell ref="B465:C465"/>
    <mergeCell ref="D465:F465"/>
    <mergeCell ref="G465:I465"/>
    <mergeCell ref="J465:K465"/>
    <mergeCell ref="B466:C466"/>
    <mergeCell ref="D466:F466"/>
    <mergeCell ref="G466:I466"/>
    <mergeCell ref="J466:K466"/>
    <mergeCell ref="B467:C467"/>
    <mergeCell ref="D467:F467"/>
    <mergeCell ref="G467:I467"/>
    <mergeCell ref="J467:K467"/>
    <mergeCell ref="B451:C451"/>
    <mergeCell ref="D451:F451"/>
    <mergeCell ref="G451:I451"/>
    <mergeCell ref="J451:K451"/>
    <mergeCell ref="B452:C452"/>
    <mergeCell ref="D452:F452"/>
    <mergeCell ref="G452:I452"/>
    <mergeCell ref="J452:K452"/>
    <mergeCell ref="B453:C453"/>
    <mergeCell ref="D453:F453"/>
    <mergeCell ref="G453:I453"/>
    <mergeCell ref="J453:K453"/>
    <mergeCell ref="B454:K454"/>
    <mergeCell ref="B455:C455"/>
    <mergeCell ref="D455:L455"/>
    <mergeCell ref="B456:I456"/>
    <mergeCell ref="E457:K457"/>
    <mergeCell ref="B446:C446"/>
    <mergeCell ref="D446:F446"/>
    <mergeCell ref="G446:I446"/>
    <mergeCell ref="J446:K446"/>
    <mergeCell ref="B447:C447"/>
    <mergeCell ref="D447:F447"/>
    <mergeCell ref="G447:I447"/>
    <mergeCell ref="J447:K447"/>
    <mergeCell ref="B448:C448"/>
    <mergeCell ref="D448:F448"/>
    <mergeCell ref="G448:I448"/>
    <mergeCell ref="J448:K448"/>
    <mergeCell ref="B449:C449"/>
    <mergeCell ref="D449:F449"/>
    <mergeCell ref="G449:I449"/>
    <mergeCell ref="J449:K449"/>
    <mergeCell ref="B450:C450"/>
    <mergeCell ref="D450:F450"/>
    <mergeCell ref="G450:I450"/>
    <mergeCell ref="J450:K450"/>
    <mergeCell ref="B433:C433"/>
    <mergeCell ref="D433:F433"/>
    <mergeCell ref="G433:I433"/>
    <mergeCell ref="J433:K433"/>
    <mergeCell ref="B434:C434"/>
    <mergeCell ref="D434:F434"/>
    <mergeCell ref="G434:I434"/>
    <mergeCell ref="J434:K434"/>
    <mergeCell ref="B435:K435"/>
    <mergeCell ref="B436:C436"/>
    <mergeCell ref="D436:L436"/>
    <mergeCell ref="B437:I437"/>
    <mergeCell ref="E438:K438"/>
    <mergeCell ref="B440:C440"/>
    <mergeCell ref="B442:K442"/>
    <mergeCell ref="D443:K444"/>
    <mergeCell ref="B445:C445"/>
    <mergeCell ref="D445:F445"/>
    <mergeCell ref="G445:I445"/>
    <mergeCell ref="J445:K445"/>
    <mergeCell ref="B428:C428"/>
    <mergeCell ref="D428:F428"/>
    <mergeCell ref="G428:I428"/>
    <mergeCell ref="J428:K428"/>
    <mergeCell ref="B429:C429"/>
    <mergeCell ref="D429:F429"/>
    <mergeCell ref="G429:I429"/>
    <mergeCell ref="J429:K429"/>
    <mergeCell ref="B430:C430"/>
    <mergeCell ref="D430:F430"/>
    <mergeCell ref="G430:I430"/>
    <mergeCell ref="J430:K430"/>
    <mergeCell ref="B431:C431"/>
    <mergeCell ref="D431:F431"/>
    <mergeCell ref="G431:I431"/>
    <mergeCell ref="J431:K431"/>
    <mergeCell ref="B432:C432"/>
    <mergeCell ref="D432:F432"/>
    <mergeCell ref="G432:I432"/>
    <mergeCell ref="J432:K432"/>
    <mergeCell ref="B415:C415"/>
    <mergeCell ref="D415:F415"/>
    <mergeCell ref="G415:I415"/>
    <mergeCell ref="J415:K415"/>
    <mergeCell ref="B416:K416"/>
    <mergeCell ref="B417:C417"/>
    <mergeCell ref="D417:L417"/>
    <mergeCell ref="B418:I418"/>
    <mergeCell ref="E419:K419"/>
    <mergeCell ref="B421:C421"/>
    <mergeCell ref="B423:K423"/>
    <mergeCell ref="D424:K425"/>
    <mergeCell ref="B426:C426"/>
    <mergeCell ref="D426:F426"/>
    <mergeCell ref="G426:I426"/>
    <mergeCell ref="J426:K426"/>
    <mergeCell ref="B427:C427"/>
    <mergeCell ref="D427:F427"/>
    <mergeCell ref="G427:I427"/>
    <mergeCell ref="J427:K427"/>
    <mergeCell ref="B410:C410"/>
    <mergeCell ref="D410:F410"/>
    <mergeCell ref="G410:I410"/>
    <mergeCell ref="J410:K410"/>
    <mergeCell ref="B411:C411"/>
    <mergeCell ref="D411:F411"/>
    <mergeCell ref="G411:I411"/>
    <mergeCell ref="J411:K411"/>
    <mergeCell ref="B412:C412"/>
    <mergeCell ref="D412:F412"/>
    <mergeCell ref="G412:I412"/>
    <mergeCell ref="J412:K412"/>
    <mergeCell ref="B413:C413"/>
    <mergeCell ref="D413:F413"/>
    <mergeCell ref="G413:I413"/>
    <mergeCell ref="J413:K413"/>
    <mergeCell ref="B414:C414"/>
    <mergeCell ref="D414:F414"/>
    <mergeCell ref="G414:I414"/>
    <mergeCell ref="J414:K414"/>
    <mergeCell ref="B397:K397"/>
    <mergeCell ref="B398:C398"/>
    <mergeCell ref="D398:L398"/>
    <mergeCell ref="B399:I399"/>
    <mergeCell ref="E400:K400"/>
    <mergeCell ref="B402:C402"/>
    <mergeCell ref="B404:K404"/>
    <mergeCell ref="D405:K406"/>
    <mergeCell ref="B407:C407"/>
    <mergeCell ref="D407:F407"/>
    <mergeCell ref="G407:I407"/>
    <mergeCell ref="J407:K407"/>
    <mergeCell ref="B408:C408"/>
    <mergeCell ref="D408:F408"/>
    <mergeCell ref="G408:I408"/>
    <mergeCell ref="J408:K408"/>
    <mergeCell ref="B409:C409"/>
    <mergeCell ref="D409:F409"/>
    <mergeCell ref="G409:I409"/>
    <mergeCell ref="J409:K409"/>
    <mergeCell ref="B392:C392"/>
    <mergeCell ref="D392:F392"/>
    <mergeCell ref="G392:I392"/>
    <mergeCell ref="J392:K392"/>
    <mergeCell ref="B393:C393"/>
    <mergeCell ref="D393:F393"/>
    <mergeCell ref="G393:I393"/>
    <mergeCell ref="J393:K393"/>
    <mergeCell ref="B394:C394"/>
    <mergeCell ref="D394:F394"/>
    <mergeCell ref="G394:I394"/>
    <mergeCell ref="J394:K394"/>
    <mergeCell ref="B395:C395"/>
    <mergeCell ref="D395:F395"/>
    <mergeCell ref="G395:I395"/>
    <mergeCell ref="J395:K395"/>
    <mergeCell ref="B396:C396"/>
    <mergeCell ref="D396:F396"/>
    <mergeCell ref="G396:I396"/>
    <mergeCell ref="J396:K396"/>
    <mergeCell ref="B383:C383"/>
    <mergeCell ref="B385:K385"/>
    <mergeCell ref="D386:K387"/>
    <mergeCell ref="B388:C388"/>
    <mergeCell ref="D388:F388"/>
    <mergeCell ref="G388:I388"/>
    <mergeCell ref="J388:K388"/>
    <mergeCell ref="B389:C389"/>
    <mergeCell ref="D389:F389"/>
    <mergeCell ref="G389:I389"/>
    <mergeCell ref="J389:K389"/>
    <mergeCell ref="B390:C390"/>
    <mergeCell ref="D390:F390"/>
    <mergeCell ref="G390:I390"/>
    <mergeCell ref="J390:K390"/>
    <mergeCell ref="B391:C391"/>
    <mergeCell ref="D391:F391"/>
    <mergeCell ref="G391:I391"/>
    <mergeCell ref="J391:K391"/>
    <mergeCell ref="B375:C375"/>
    <mergeCell ref="D375:F375"/>
    <mergeCell ref="G375:I375"/>
    <mergeCell ref="J375:K375"/>
    <mergeCell ref="B376:C376"/>
    <mergeCell ref="D376:F376"/>
    <mergeCell ref="G376:I376"/>
    <mergeCell ref="J376:K376"/>
    <mergeCell ref="B377:C377"/>
    <mergeCell ref="D377:F377"/>
    <mergeCell ref="G377:I377"/>
    <mergeCell ref="J377:K377"/>
    <mergeCell ref="B378:K378"/>
    <mergeCell ref="B379:C379"/>
    <mergeCell ref="D379:L379"/>
    <mergeCell ref="B380:I380"/>
    <mergeCell ref="E381:K381"/>
    <mergeCell ref="B370:C370"/>
    <mergeCell ref="D370:F370"/>
    <mergeCell ref="G370:I370"/>
    <mergeCell ref="J370:K370"/>
    <mergeCell ref="B371:C371"/>
    <mergeCell ref="D371:F371"/>
    <mergeCell ref="G371:I371"/>
    <mergeCell ref="J371:K371"/>
    <mergeCell ref="B372:C372"/>
    <mergeCell ref="D372:F372"/>
    <mergeCell ref="G372:I372"/>
    <mergeCell ref="J372:K372"/>
    <mergeCell ref="B373:C373"/>
    <mergeCell ref="D373:F373"/>
    <mergeCell ref="G373:I373"/>
    <mergeCell ref="J373:K373"/>
    <mergeCell ref="B374:C374"/>
    <mergeCell ref="D374:F374"/>
    <mergeCell ref="G374:I374"/>
    <mergeCell ref="J374:K374"/>
    <mergeCell ref="B357:C357"/>
    <mergeCell ref="D357:F357"/>
    <mergeCell ref="G357:I357"/>
    <mergeCell ref="J357:K357"/>
    <mergeCell ref="B358:C358"/>
    <mergeCell ref="D358:F358"/>
    <mergeCell ref="G358:I358"/>
    <mergeCell ref="J358:K358"/>
    <mergeCell ref="B359:K359"/>
    <mergeCell ref="B360:C360"/>
    <mergeCell ref="D360:L360"/>
    <mergeCell ref="B361:I361"/>
    <mergeCell ref="E362:K362"/>
    <mergeCell ref="B364:C364"/>
    <mergeCell ref="B366:K366"/>
    <mergeCell ref="D367:K368"/>
    <mergeCell ref="B369:C369"/>
    <mergeCell ref="D369:F369"/>
    <mergeCell ref="G369:I369"/>
    <mergeCell ref="J369:K369"/>
    <mergeCell ref="B352:C352"/>
    <mergeCell ref="D352:F352"/>
    <mergeCell ref="G352:I352"/>
    <mergeCell ref="J352:K352"/>
    <mergeCell ref="B353:C353"/>
    <mergeCell ref="D353:F353"/>
    <mergeCell ref="G353:I353"/>
    <mergeCell ref="J353:K353"/>
    <mergeCell ref="B354:C354"/>
    <mergeCell ref="D354:F354"/>
    <mergeCell ref="G354:I354"/>
    <mergeCell ref="J354:K354"/>
    <mergeCell ref="B355:C355"/>
    <mergeCell ref="D355:F355"/>
    <mergeCell ref="G355:I355"/>
    <mergeCell ref="J355:K355"/>
    <mergeCell ref="B356:C356"/>
    <mergeCell ref="D356:F356"/>
    <mergeCell ref="G356:I356"/>
    <mergeCell ref="J356:K356"/>
    <mergeCell ref="B339:C339"/>
    <mergeCell ref="D339:F339"/>
    <mergeCell ref="G339:I339"/>
    <mergeCell ref="J339:K339"/>
    <mergeCell ref="B340:K340"/>
    <mergeCell ref="B341:C341"/>
    <mergeCell ref="D341:L341"/>
    <mergeCell ref="B342:I342"/>
    <mergeCell ref="E343:K343"/>
    <mergeCell ref="B345:C345"/>
    <mergeCell ref="B347:K347"/>
    <mergeCell ref="D348:K349"/>
    <mergeCell ref="B350:C350"/>
    <mergeCell ref="D350:F350"/>
    <mergeCell ref="G350:I350"/>
    <mergeCell ref="J350:K350"/>
    <mergeCell ref="B351:C351"/>
    <mergeCell ref="D351:F351"/>
    <mergeCell ref="G351:I351"/>
    <mergeCell ref="J351:K351"/>
    <mergeCell ref="B334:C334"/>
    <mergeCell ref="D334:F334"/>
    <mergeCell ref="G334:I334"/>
    <mergeCell ref="J334:K334"/>
    <mergeCell ref="B335:C335"/>
    <mergeCell ref="D335:F335"/>
    <mergeCell ref="G335:I335"/>
    <mergeCell ref="J335:K335"/>
    <mergeCell ref="B336:C336"/>
    <mergeCell ref="D336:F336"/>
    <mergeCell ref="G336:I336"/>
    <mergeCell ref="J336:K336"/>
    <mergeCell ref="B337:C337"/>
    <mergeCell ref="D337:F337"/>
    <mergeCell ref="G337:I337"/>
    <mergeCell ref="J337:K337"/>
    <mergeCell ref="B338:C338"/>
    <mergeCell ref="D338:F338"/>
    <mergeCell ref="G338:I338"/>
    <mergeCell ref="J338:K338"/>
    <mergeCell ref="B321:K321"/>
    <mergeCell ref="B322:C322"/>
    <mergeCell ref="D322:L322"/>
    <mergeCell ref="B323:I323"/>
    <mergeCell ref="E324:K324"/>
    <mergeCell ref="B326:C326"/>
    <mergeCell ref="B328:K328"/>
    <mergeCell ref="D329:K330"/>
    <mergeCell ref="B331:C331"/>
    <mergeCell ref="D331:F331"/>
    <mergeCell ref="G331:I331"/>
    <mergeCell ref="J331:K331"/>
    <mergeCell ref="B332:C332"/>
    <mergeCell ref="D332:F332"/>
    <mergeCell ref="G332:I332"/>
    <mergeCell ref="J332:K332"/>
    <mergeCell ref="B333:C333"/>
    <mergeCell ref="D333:F333"/>
    <mergeCell ref="G333:I333"/>
    <mergeCell ref="J333:K333"/>
    <mergeCell ref="B316:C316"/>
    <mergeCell ref="D316:F316"/>
    <mergeCell ref="G316:I316"/>
    <mergeCell ref="J316:K316"/>
    <mergeCell ref="B317:C317"/>
    <mergeCell ref="D317:F317"/>
    <mergeCell ref="G317:I317"/>
    <mergeCell ref="J317:K317"/>
    <mergeCell ref="B318:C318"/>
    <mergeCell ref="D318:F318"/>
    <mergeCell ref="G318:I318"/>
    <mergeCell ref="J318:K318"/>
    <mergeCell ref="B319:C319"/>
    <mergeCell ref="D319:F319"/>
    <mergeCell ref="G319:I319"/>
    <mergeCell ref="J319:K319"/>
    <mergeCell ref="B320:C320"/>
    <mergeCell ref="D320:F320"/>
    <mergeCell ref="G320:I320"/>
    <mergeCell ref="J320:K320"/>
    <mergeCell ref="B307:C307"/>
    <mergeCell ref="B309:K309"/>
    <mergeCell ref="D310:K311"/>
    <mergeCell ref="B312:C312"/>
    <mergeCell ref="D312:F312"/>
    <mergeCell ref="G312:I312"/>
    <mergeCell ref="J312:K312"/>
    <mergeCell ref="B313:C313"/>
    <mergeCell ref="D313:F313"/>
    <mergeCell ref="G313:I313"/>
    <mergeCell ref="J313:K313"/>
    <mergeCell ref="B314:C314"/>
    <mergeCell ref="D314:F314"/>
    <mergeCell ref="G314:I314"/>
    <mergeCell ref="J314:K314"/>
    <mergeCell ref="B315:C315"/>
    <mergeCell ref="D315:F315"/>
    <mergeCell ref="G315:I315"/>
    <mergeCell ref="J315:K315"/>
    <mergeCell ref="B299:C299"/>
    <mergeCell ref="D299:F299"/>
    <mergeCell ref="G299:I299"/>
    <mergeCell ref="J299:K299"/>
    <mergeCell ref="B300:C300"/>
    <mergeCell ref="D300:F300"/>
    <mergeCell ref="G300:I300"/>
    <mergeCell ref="J300:K300"/>
    <mergeCell ref="B301:C301"/>
    <mergeCell ref="D301:F301"/>
    <mergeCell ref="G301:I301"/>
    <mergeCell ref="J301:K301"/>
    <mergeCell ref="B302:K302"/>
    <mergeCell ref="B303:C303"/>
    <mergeCell ref="D303:L303"/>
    <mergeCell ref="B304:I304"/>
    <mergeCell ref="E305:K305"/>
    <mergeCell ref="B294:C294"/>
    <mergeCell ref="D294:F294"/>
    <mergeCell ref="G294:I294"/>
    <mergeCell ref="J294:K294"/>
    <mergeCell ref="B295:C295"/>
    <mergeCell ref="D295:F295"/>
    <mergeCell ref="G295:I295"/>
    <mergeCell ref="J295:K295"/>
    <mergeCell ref="B296:C296"/>
    <mergeCell ref="D296:F296"/>
    <mergeCell ref="G296:I296"/>
    <mergeCell ref="J296:K296"/>
    <mergeCell ref="B297:C297"/>
    <mergeCell ref="D297:F297"/>
    <mergeCell ref="G297:I297"/>
    <mergeCell ref="J297:K297"/>
    <mergeCell ref="B298:C298"/>
    <mergeCell ref="D298:F298"/>
    <mergeCell ref="G298:I298"/>
    <mergeCell ref="J298:K298"/>
    <mergeCell ref="B281:C281"/>
    <mergeCell ref="D281:F281"/>
    <mergeCell ref="G281:I281"/>
    <mergeCell ref="J281:K281"/>
    <mergeCell ref="B282:C282"/>
    <mergeCell ref="D282:F282"/>
    <mergeCell ref="G282:I282"/>
    <mergeCell ref="J282:K282"/>
    <mergeCell ref="B283:K283"/>
    <mergeCell ref="B284:C284"/>
    <mergeCell ref="D284:L284"/>
    <mergeCell ref="B285:I285"/>
    <mergeCell ref="E286:K286"/>
    <mergeCell ref="B288:C288"/>
    <mergeCell ref="B290:K290"/>
    <mergeCell ref="D291:K292"/>
    <mergeCell ref="B293:C293"/>
    <mergeCell ref="D293:F293"/>
    <mergeCell ref="G293:I293"/>
    <mergeCell ref="J293:K293"/>
    <mergeCell ref="B276:C276"/>
    <mergeCell ref="D276:F276"/>
    <mergeCell ref="G276:I276"/>
    <mergeCell ref="J276:K276"/>
    <mergeCell ref="B277:C277"/>
    <mergeCell ref="D277:F277"/>
    <mergeCell ref="G277:I277"/>
    <mergeCell ref="J277:K277"/>
    <mergeCell ref="B278:C278"/>
    <mergeCell ref="D278:F278"/>
    <mergeCell ref="G278:I278"/>
    <mergeCell ref="J278:K278"/>
    <mergeCell ref="B279:C279"/>
    <mergeCell ref="D279:F279"/>
    <mergeCell ref="G279:I279"/>
    <mergeCell ref="J279:K279"/>
    <mergeCell ref="B280:C280"/>
    <mergeCell ref="D280:F280"/>
    <mergeCell ref="G280:I280"/>
    <mergeCell ref="J280:K280"/>
    <mergeCell ref="B263:C263"/>
    <mergeCell ref="D263:F263"/>
    <mergeCell ref="G263:I263"/>
    <mergeCell ref="J263:K263"/>
    <mergeCell ref="B264:K264"/>
    <mergeCell ref="B265:C265"/>
    <mergeCell ref="D265:L265"/>
    <mergeCell ref="B266:I266"/>
    <mergeCell ref="E267:K267"/>
    <mergeCell ref="B269:C269"/>
    <mergeCell ref="B271:K271"/>
    <mergeCell ref="D272:K273"/>
    <mergeCell ref="B274:C274"/>
    <mergeCell ref="D274:F274"/>
    <mergeCell ref="G274:I274"/>
    <mergeCell ref="J274:K274"/>
    <mergeCell ref="B275:C275"/>
    <mergeCell ref="D275:F275"/>
    <mergeCell ref="G275:I275"/>
    <mergeCell ref="J275:K275"/>
    <mergeCell ref="B258:C258"/>
    <mergeCell ref="D258:F258"/>
    <mergeCell ref="G258:I258"/>
    <mergeCell ref="J258:K258"/>
    <mergeCell ref="B259:C259"/>
    <mergeCell ref="D259:F259"/>
    <mergeCell ref="G259:I259"/>
    <mergeCell ref="J259:K259"/>
    <mergeCell ref="B260:C260"/>
    <mergeCell ref="D260:F260"/>
    <mergeCell ref="G260:I260"/>
    <mergeCell ref="J260:K260"/>
    <mergeCell ref="B261:C261"/>
    <mergeCell ref="D261:F261"/>
    <mergeCell ref="G261:I261"/>
    <mergeCell ref="J261:K261"/>
    <mergeCell ref="B262:C262"/>
    <mergeCell ref="D262:F262"/>
    <mergeCell ref="G262:I262"/>
    <mergeCell ref="J262:K262"/>
    <mergeCell ref="B245:K245"/>
    <mergeCell ref="B246:C246"/>
    <mergeCell ref="D246:L246"/>
    <mergeCell ref="B247:I247"/>
    <mergeCell ref="E248:K248"/>
    <mergeCell ref="B250:C250"/>
    <mergeCell ref="B252:K252"/>
    <mergeCell ref="D253:K254"/>
    <mergeCell ref="B255:C255"/>
    <mergeCell ref="D255:F255"/>
    <mergeCell ref="G255:I255"/>
    <mergeCell ref="J255:K255"/>
    <mergeCell ref="B256:C256"/>
    <mergeCell ref="D256:F256"/>
    <mergeCell ref="G256:I256"/>
    <mergeCell ref="J256:K256"/>
    <mergeCell ref="B257:C257"/>
    <mergeCell ref="D257:F257"/>
    <mergeCell ref="G257:I257"/>
    <mergeCell ref="J257:K257"/>
    <mergeCell ref="B240:C240"/>
    <mergeCell ref="D240:F240"/>
    <mergeCell ref="G240:I240"/>
    <mergeCell ref="J240:K240"/>
    <mergeCell ref="B241:C241"/>
    <mergeCell ref="D241:F241"/>
    <mergeCell ref="G241:I241"/>
    <mergeCell ref="J241:K241"/>
    <mergeCell ref="B242:C242"/>
    <mergeCell ref="D242:F242"/>
    <mergeCell ref="G242:I242"/>
    <mergeCell ref="J242:K242"/>
    <mergeCell ref="B243:C243"/>
    <mergeCell ref="D243:F243"/>
    <mergeCell ref="G243:I243"/>
    <mergeCell ref="J243:K243"/>
    <mergeCell ref="B244:C244"/>
    <mergeCell ref="D244:F244"/>
    <mergeCell ref="G244:I244"/>
    <mergeCell ref="J244:K244"/>
    <mergeCell ref="B231:C231"/>
    <mergeCell ref="B233:K233"/>
    <mergeCell ref="D234:K235"/>
    <mergeCell ref="B236:C236"/>
    <mergeCell ref="D236:F236"/>
    <mergeCell ref="G236:I236"/>
    <mergeCell ref="J236:K236"/>
    <mergeCell ref="B237:C237"/>
    <mergeCell ref="D237:F237"/>
    <mergeCell ref="G237:I237"/>
    <mergeCell ref="J237:K237"/>
    <mergeCell ref="B238:C238"/>
    <mergeCell ref="D238:F238"/>
    <mergeCell ref="G238:I238"/>
    <mergeCell ref="J238:K238"/>
    <mergeCell ref="B239:C239"/>
    <mergeCell ref="D239:F239"/>
    <mergeCell ref="G239:I239"/>
    <mergeCell ref="J239:K239"/>
    <mergeCell ref="B223:C223"/>
    <mergeCell ref="D223:F223"/>
    <mergeCell ref="G223:I223"/>
    <mergeCell ref="J223:K223"/>
    <mergeCell ref="B224:C224"/>
    <mergeCell ref="D224:F224"/>
    <mergeCell ref="G224:I224"/>
    <mergeCell ref="J224:K224"/>
    <mergeCell ref="B225:C225"/>
    <mergeCell ref="D225:F225"/>
    <mergeCell ref="G225:I225"/>
    <mergeCell ref="J225:K225"/>
    <mergeCell ref="B226:K226"/>
    <mergeCell ref="B227:C227"/>
    <mergeCell ref="D227:L227"/>
    <mergeCell ref="B228:I228"/>
    <mergeCell ref="E229:K229"/>
    <mergeCell ref="B218:C218"/>
    <mergeCell ref="D218:F218"/>
    <mergeCell ref="G218:I218"/>
    <mergeCell ref="J218:K218"/>
    <mergeCell ref="B219:C219"/>
    <mergeCell ref="D219:F219"/>
    <mergeCell ref="G219:I219"/>
    <mergeCell ref="J219:K219"/>
    <mergeCell ref="B220:C220"/>
    <mergeCell ref="D220:F220"/>
    <mergeCell ref="G220:I220"/>
    <mergeCell ref="J220:K220"/>
    <mergeCell ref="B221:C221"/>
    <mergeCell ref="D221:F221"/>
    <mergeCell ref="G221:I221"/>
    <mergeCell ref="J221:K221"/>
    <mergeCell ref="B222:C222"/>
    <mergeCell ref="D222:F222"/>
    <mergeCell ref="G222:I222"/>
    <mergeCell ref="J222:K222"/>
    <mergeCell ref="B205:C205"/>
    <mergeCell ref="D205:F205"/>
    <mergeCell ref="G205:I205"/>
    <mergeCell ref="J205:K205"/>
    <mergeCell ref="B206:C206"/>
    <mergeCell ref="D206:F206"/>
    <mergeCell ref="G206:I206"/>
    <mergeCell ref="J206:K206"/>
    <mergeCell ref="B207:K207"/>
    <mergeCell ref="B208:C208"/>
    <mergeCell ref="D208:L208"/>
    <mergeCell ref="B209:I209"/>
    <mergeCell ref="E210:K210"/>
    <mergeCell ref="B212:C212"/>
    <mergeCell ref="B214:K214"/>
    <mergeCell ref="D215:K216"/>
    <mergeCell ref="B217:C217"/>
    <mergeCell ref="D217:F217"/>
    <mergeCell ref="G217:I217"/>
    <mergeCell ref="J217:K217"/>
    <mergeCell ref="B200:C200"/>
    <mergeCell ref="D200:F200"/>
    <mergeCell ref="G200:I200"/>
    <mergeCell ref="J200:K200"/>
    <mergeCell ref="B201:C201"/>
    <mergeCell ref="D201:F201"/>
    <mergeCell ref="G201:I201"/>
    <mergeCell ref="J201:K201"/>
    <mergeCell ref="B202:C202"/>
    <mergeCell ref="D202:F202"/>
    <mergeCell ref="G202:I202"/>
    <mergeCell ref="J202:K202"/>
    <mergeCell ref="B203:C203"/>
    <mergeCell ref="D203:F203"/>
    <mergeCell ref="G203:I203"/>
    <mergeCell ref="J203:K203"/>
    <mergeCell ref="B204:C204"/>
    <mergeCell ref="D204:F204"/>
    <mergeCell ref="G204:I204"/>
    <mergeCell ref="J204:K204"/>
    <mergeCell ref="B187:C187"/>
    <mergeCell ref="D187:F187"/>
    <mergeCell ref="G187:I187"/>
    <mergeCell ref="J187:K187"/>
    <mergeCell ref="B188:K188"/>
    <mergeCell ref="B189:C189"/>
    <mergeCell ref="D189:L189"/>
    <mergeCell ref="B190:I190"/>
    <mergeCell ref="E191:K191"/>
    <mergeCell ref="B193:C193"/>
    <mergeCell ref="B195:K195"/>
    <mergeCell ref="D196:K197"/>
    <mergeCell ref="B198:C198"/>
    <mergeCell ref="D198:F198"/>
    <mergeCell ref="G198:I198"/>
    <mergeCell ref="J198:K198"/>
    <mergeCell ref="B199:C199"/>
    <mergeCell ref="D199:F199"/>
    <mergeCell ref="G199:I199"/>
    <mergeCell ref="J199:K199"/>
    <mergeCell ref="B182:C182"/>
    <mergeCell ref="D182:F182"/>
    <mergeCell ref="G182:I182"/>
    <mergeCell ref="J182:K182"/>
    <mergeCell ref="B183:C183"/>
    <mergeCell ref="D183:F183"/>
    <mergeCell ref="G183:I183"/>
    <mergeCell ref="J183:K183"/>
    <mergeCell ref="B184:C184"/>
    <mergeCell ref="D184:F184"/>
    <mergeCell ref="G184:I184"/>
    <mergeCell ref="J184:K184"/>
    <mergeCell ref="B185:C185"/>
    <mergeCell ref="D185:F185"/>
    <mergeCell ref="G185:I185"/>
    <mergeCell ref="J185:K185"/>
    <mergeCell ref="B186:C186"/>
    <mergeCell ref="D186:F186"/>
    <mergeCell ref="G186:I186"/>
    <mergeCell ref="J186:K186"/>
    <mergeCell ref="B169:K169"/>
    <mergeCell ref="B170:C170"/>
    <mergeCell ref="D170:L170"/>
    <mergeCell ref="B171:I171"/>
    <mergeCell ref="E172:K172"/>
    <mergeCell ref="B174:C174"/>
    <mergeCell ref="B176:K176"/>
    <mergeCell ref="D177:K178"/>
    <mergeCell ref="B179:C179"/>
    <mergeCell ref="D179:F179"/>
    <mergeCell ref="G179:I179"/>
    <mergeCell ref="J179:K179"/>
    <mergeCell ref="B180:C180"/>
    <mergeCell ref="D180:F180"/>
    <mergeCell ref="G180:I180"/>
    <mergeCell ref="J180:K180"/>
    <mergeCell ref="B181:C181"/>
    <mergeCell ref="D181:F181"/>
    <mergeCell ref="G181:I181"/>
    <mergeCell ref="J181:K181"/>
    <mergeCell ref="B164:C164"/>
    <mergeCell ref="D164:F164"/>
    <mergeCell ref="G164:I164"/>
    <mergeCell ref="J164:K164"/>
    <mergeCell ref="B165:C165"/>
    <mergeCell ref="D165:F165"/>
    <mergeCell ref="G165:I165"/>
    <mergeCell ref="J165:K165"/>
    <mergeCell ref="B166:C166"/>
    <mergeCell ref="D166:F166"/>
    <mergeCell ref="G166:I166"/>
    <mergeCell ref="J166:K166"/>
    <mergeCell ref="B167:C167"/>
    <mergeCell ref="D167:F167"/>
    <mergeCell ref="G167:I167"/>
    <mergeCell ref="J167:K167"/>
    <mergeCell ref="B168:C168"/>
    <mergeCell ref="D168:F168"/>
    <mergeCell ref="G168:I168"/>
    <mergeCell ref="J168:K168"/>
    <mergeCell ref="B155:C155"/>
    <mergeCell ref="B157:K157"/>
    <mergeCell ref="D158:K159"/>
    <mergeCell ref="B160:C160"/>
    <mergeCell ref="D160:F160"/>
    <mergeCell ref="G160:I160"/>
    <mergeCell ref="J160:K160"/>
    <mergeCell ref="B161:C161"/>
    <mergeCell ref="D161:F161"/>
    <mergeCell ref="G161:I161"/>
    <mergeCell ref="J161:K161"/>
    <mergeCell ref="B162:C162"/>
    <mergeCell ref="D162:F162"/>
    <mergeCell ref="G162:I162"/>
    <mergeCell ref="J162:K162"/>
    <mergeCell ref="B163:C163"/>
    <mergeCell ref="D163:F163"/>
    <mergeCell ref="G163:I163"/>
    <mergeCell ref="J163:K163"/>
    <mergeCell ref="B147:C147"/>
    <mergeCell ref="D147:F147"/>
    <mergeCell ref="G147:I147"/>
    <mergeCell ref="J147:K147"/>
    <mergeCell ref="B148:C148"/>
    <mergeCell ref="D148:F148"/>
    <mergeCell ref="G148:I148"/>
    <mergeCell ref="J148:K148"/>
    <mergeCell ref="B149:C149"/>
    <mergeCell ref="D149:F149"/>
    <mergeCell ref="G149:I149"/>
    <mergeCell ref="J149:K149"/>
    <mergeCell ref="B150:K150"/>
    <mergeCell ref="B151:C151"/>
    <mergeCell ref="D151:L151"/>
    <mergeCell ref="B152:I152"/>
    <mergeCell ref="E153:K153"/>
    <mergeCell ref="B142:C142"/>
    <mergeCell ref="D142:F142"/>
    <mergeCell ref="G142:I142"/>
    <mergeCell ref="J142:K142"/>
    <mergeCell ref="B143:C143"/>
    <mergeCell ref="D143:F143"/>
    <mergeCell ref="G143:I143"/>
    <mergeCell ref="J143:K143"/>
    <mergeCell ref="B144:C144"/>
    <mergeCell ref="D144:F144"/>
    <mergeCell ref="G144:I144"/>
    <mergeCell ref="J144:K144"/>
    <mergeCell ref="B145:C145"/>
    <mergeCell ref="D145:F145"/>
    <mergeCell ref="G145:I145"/>
    <mergeCell ref="J145:K145"/>
    <mergeCell ref="B146:C146"/>
    <mergeCell ref="D146:F146"/>
    <mergeCell ref="G146:I146"/>
    <mergeCell ref="J146:K146"/>
    <mergeCell ref="B129:C129"/>
    <mergeCell ref="D129:F129"/>
    <mergeCell ref="G129:I129"/>
    <mergeCell ref="J129:K129"/>
    <mergeCell ref="B130:C130"/>
    <mergeCell ref="D130:F130"/>
    <mergeCell ref="G130:I130"/>
    <mergeCell ref="J130:K130"/>
    <mergeCell ref="B131:K131"/>
    <mergeCell ref="B132:C132"/>
    <mergeCell ref="D132:L132"/>
    <mergeCell ref="B133:I133"/>
    <mergeCell ref="E134:K134"/>
    <mergeCell ref="B136:C136"/>
    <mergeCell ref="B138:K138"/>
    <mergeCell ref="D139:K140"/>
    <mergeCell ref="B141:C141"/>
    <mergeCell ref="D141:F141"/>
    <mergeCell ref="G141:I141"/>
    <mergeCell ref="J141:K141"/>
    <mergeCell ref="B124:C124"/>
    <mergeCell ref="D124:F124"/>
    <mergeCell ref="G124:I124"/>
    <mergeCell ref="J124:K124"/>
    <mergeCell ref="B125:C125"/>
    <mergeCell ref="D125:F125"/>
    <mergeCell ref="G125:I125"/>
    <mergeCell ref="J125:K125"/>
    <mergeCell ref="B126:C126"/>
    <mergeCell ref="D126:F126"/>
    <mergeCell ref="G126:I126"/>
    <mergeCell ref="J126:K126"/>
    <mergeCell ref="B127:C127"/>
    <mergeCell ref="D127:F127"/>
    <mergeCell ref="G127:I127"/>
    <mergeCell ref="J127:K127"/>
    <mergeCell ref="B128:C128"/>
    <mergeCell ref="D128:F128"/>
    <mergeCell ref="G128:I128"/>
    <mergeCell ref="J128:K128"/>
    <mergeCell ref="B111:C111"/>
    <mergeCell ref="D111:F111"/>
    <mergeCell ref="G111:I111"/>
    <mergeCell ref="J111:K111"/>
    <mergeCell ref="B112:K112"/>
    <mergeCell ref="B113:C113"/>
    <mergeCell ref="D113:L113"/>
    <mergeCell ref="B114:I114"/>
    <mergeCell ref="E115:K115"/>
    <mergeCell ref="B117:C117"/>
    <mergeCell ref="B119:K119"/>
    <mergeCell ref="D120:K121"/>
    <mergeCell ref="B122:C122"/>
    <mergeCell ref="D122:F122"/>
    <mergeCell ref="G122:I122"/>
    <mergeCell ref="J122:K122"/>
    <mergeCell ref="B123:C123"/>
    <mergeCell ref="D123:F123"/>
    <mergeCell ref="G123:I123"/>
    <mergeCell ref="J123:K123"/>
    <mergeCell ref="B106:C106"/>
    <mergeCell ref="D106:F106"/>
    <mergeCell ref="G106:I106"/>
    <mergeCell ref="J106:K106"/>
    <mergeCell ref="B107:C107"/>
    <mergeCell ref="D107:F107"/>
    <mergeCell ref="G107:I107"/>
    <mergeCell ref="J107:K107"/>
    <mergeCell ref="B108:C108"/>
    <mergeCell ref="D108:F108"/>
    <mergeCell ref="G108:I108"/>
    <mergeCell ref="J108:K108"/>
    <mergeCell ref="B109:C109"/>
    <mergeCell ref="D109:F109"/>
    <mergeCell ref="G109:I109"/>
    <mergeCell ref="J109:K109"/>
    <mergeCell ref="B110:C110"/>
    <mergeCell ref="D110:F110"/>
    <mergeCell ref="G110:I110"/>
    <mergeCell ref="J110:K110"/>
    <mergeCell ref="B93:K93"/>
    <mergeCell ref="B94:C94"/>
    <mergeCell ref="D94:L94"/>
    <mergeCell ref="B95:I95"/>
    <mergeCell ref="E96:K96"/>
    <mergeCell ref="B98:C98"/>
    <mergeCell ref="B100:K100"/>
    <mergeCell ref="D101:K102"/>
    <mergeCell ref="B103:C103"/>
    <mergeCell ref="D103:F103"/>
    <mergeCell ref="G103:I103"/>
    <mergeCell ref="J103:K103"/>
    <mergeCell ref="B104:C104"/>
    <mergeCell ref="D104:F104"/>
    <mergeCell ref="G104:I104"/>
    <mergeCell ref="J104:K104"/>
    <mergeCell ref="B105:C105"/>
    <mergeCell ref="D105:F105"/>
    <mergeCell ref="G105:I105"/>
    <mergeCell ref="J105:K105"/>
    <mergeCell ref="B88:C88"/>
    <mergeCell ref="D88:F88"/>
    <mergeCell ref="G88:I88"/>
    <mergeCell ref="J88:K88"/>
    <mergeCell ref="B89:C89"/>
    <mergeCell ref="D89:F89"/>
    <mergeCell ref="G89:I89"/>
    <mergeCell ref="J89:K89"/>
    <mergeCell ref="B90:C90"/>
    <mergeCell ref="D90:F90"/>
    <mergeCell ref="G90:I90"/>
    <mergeCell ref="J90:K90"/>
    <mergeCell ref="B91:C91"/>
    <mergeCell ref="D91:F91"/>
    <mergeCell ref="G91:I91"/>
    <mergeCell ref="J91:K91"/>
    <mergeCell ref="B92:C92"/>
    <mergeCell ref="D92:F92"/>
    <mergeCell ref="G92:I92"/>
    <mergeCell ref="J92:K92"/>
    <mergeCell ref="B79:C79"/>
    <mergeCell ref="B81:K81"/>
    <mergeCell ref="D82:K83"/>
    <mergeCell ref="B84:C84"/>
    <mergeCell ref="D84:F84"/>
    <mergeCell ref="G84:I84"/>
    <mergeCell ref="J84:K84"/>
    <mergeCell ref="B85:C85"/>
    <mergeCell ref="D85:F85"/>
    <mergeCell ref="G85:I85"/>
    <mergeCell ref="J85:K85"/>
    <mergeCell ref="B86:C86"/>
    <mergeCell ref="D86:F86"/>
    <mergeCell ref="G86:I86"/>
    <mergeCell ref="J86:K86"/>
    <mergeCell ref="B87:C87"/>
    <mergeCell ref="D87:F87"/>
    <mergeCell ref="G87:I87"/>
    <mergeCell ref="J87:K87"/>
    <mergeCell ref="B71:C71"/>
    <mergeCell ref="D71:F71"/>
    <mergeCell ref="G71:I71"/>
    <mergeCell ref="J71:K71"/>
    <mergeCell ref="B72:C72"/>
    <mergeCell ref="D72:F72"/>
    <mergeCell ref="G72:I72"/>
    <mergeCell ref="J72:K72"/>
    <mergeCell ref="B73:C73"/>
    <mergeCell ref="D73:F73"/>
    <mergeCell ref="G73:I73"/>
    <mergeCell ref="J73:K73"/>
    <mergeCell ref="B74:K74"/>
    <mergeCell ref="B75:C75"/>
    <mergeCell ref="D75:L75"/>
    <mergeCell ref="B76:I76"/>
    <mergeCell ref="E77:K77"/>
    <mergeCell ref="B66:C66"/>
    <mergeCell ref="D66:F66"/>
    <mergeCell ref="G66:I66"/>
    <mergeCell ref="J66:K66"/>
    <mergeCell ref="B67:C67"/>
    <mergeCell ref="D67:F67"/>
    <mergeCell ref="G67:I67"/>
    <mergeCell ref="J67:K67"/>
    <mergeCell ref="B68:C68"/>
    <mergeCell ref="D68:F68"/>
    <mergeCell ref="G68:I68"/>
    <mergeCell ref="J68:K68"/>
    <mergeCell ref="B69:C69"/>
    <mergeCell ref="D69:F69"/>
    <mergeCell ref="G69:I69"/>
    <mergeCell ref="J69:K69"/>
    <mergeCell ref="B70:C70"/>
    <mergeCell ref="D70:F70"/>
    <mergeCell ref="G70:I70"/>
    <mergeCell ref="J70:K70"/>
    <mergeCell ref="B53:C53"/>
    <mergeCell ref="D53:F53"/>
    <mergeCell ref="G53:I53"/>
    <mergeCell ref="J53:K53"/>
    <mergeCell ref="B54:C54"/>
    <mergeCell ref="D54:F54"/>
    <mergeCell ref="G54:I54"/>
    <mergeCell ref="J54:K54"/>
    <mergeCell ref="B55:K55"/>
    <mergeCell ref="B56:C56"/>
    <mergeCell ref="D56:L56"/>
    <mergeCell ref="B57:I57"/>
    <mergeCell ref="E58:K58"/>
    <mergeCell ref="B60:C60"/>
    <mergeCell ref="B62:K62"/>
    <mergeCell ref="D63:K64"/>
    <mergeCell ref="B65:C65"/>
    <mergeCell ref="D65:F65"/>
    <mergeCell ref="G65:I65"/>
    <mergeCell ref="J65:K65"/>
    <mergeCell ref="B48:C48"/>
    <mergeCell ref="D48:F48"/>
    <mergeCell ref="G48:I48"/>
    <mergeCell ref="J48:K48"/>
    <mergeCell ref="B49:C49"/>
    <mergeCell ref="D49:F49"/>
    <mergeCell ref="G49:I49"/>
    <mergeCell ref="J49:K49"/>
    <mergeCell ref="B50:C50"/>
    <mergeCell ref="D50:F50"/>
    <mergeCell ref="G50:I50"/>
    <mergeCell ref="J50:K50"/>
    <mergeCell ref="B51:C51"/>
    <mergeCell ref="D51:F51"/>
    <mergeCell ref="G51:I51"/>
    <mergeCell ref="J51:K51"/>
    <mergeCell ref="B52:C52"/>
    <mergeCell ref="D52:F52"/>
    <mergeCell ref="G52:I52"/>
    <mergeCell ref="J52:K52"/>
    <mergeCell ref="B35:C35"/>
    <mergeCell ref="D35:F35"/>
    <mergeCell ref="G35:I35"/>
    <mergeCell ref="J35:K35"/>
    <mergeCell ref="B36:K36"/>
    <mergeCell ref="B37:C37"/>
    <mergeCell ref="D37:L37"/>
    <mergeCell ref="B38:I38"/>
    <mergeCell ref="E39:K39"/>
    <mergeCell ref="B41:C41"/>
    <mergeCell ref="B43:K43"/>
    <mergeCell ref="D44:K45"/>
    <mergeCell ref="B46:C46"/>
    <mergeCell ref="D46:F46"/>
    <mergeCell ref="G46:I46"/>
    <mergeCell ref="J46:K46"/>
    <mergeCell ref="B47:C47"/>
    <mergeCell ref="D47:F47"/>
    <mergeCell ref="G47:I47"/>
    <mergeCell ref="J47:K47"/>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17:K17"/>
    <mergeCell ref="B18:C18"/>
    <mergeCell ref="D18:L18"/>
    <mergeCell ref="B19:I19"/>
    <mergeCell ref="E20:K20"/>
    <mergeCell ref="B22:C22"/>
    <mergeCell ref="B24:K24"/>
    <mergeCell ref="D25:K26"/>
    <mergeCell ref="B27:C27"/>
    <mergeCell ref="D27:F27"/>
    <mergeCell ref="G27:I27"/>
    <mergeCell ref="J27:K27"/>
    <mergeCell ref="B28:C28"/>
    <mergeCell ref="D28:F28"/>
    <mergeCell ref="G28:I28"/>
    <mergeCell ref="J28:K28"/>
    <mergeCell ref="B29:C29"/>
    <mergeCell ref="D29:F29"/>
    <mergeCell ref="G29:I29"/>
    <mergeCell ref="J29:K29"/>
    <mergeCell ref="B12:C12"/>
    <mergeCell ref="D12:F12"/>
    <mergeCell ref="G12:I12"/>
    <mergeCell ref="J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E1:K1"/>
    <mergeCell ref="B3:C3"/>
    <mergeCell ref="B5:K5"/>
    <mergeCell ref="D6:K7"/>
    <mergeCell ref="B8:C8"/>
    <mergeCell ref="D8:F8"/>
    <mergeCell ref="G8:I8"/>
    <mergeCell ref="J8:K8"/>
    <mergeCell ref="B9:C9"/>
    <mergeCell ref="D9:F9"/>
    <mergeCell ref="G9:I9"/>
    <mergeCell ref="J9:K9"/>
    <mergeCell ref="B10:C10"/>
    <mergeCell ref="D10:F10"/>
    <mergeCell ref="G10:I10"/>
    <mergeCell ref="J10:K10"/>
    <mergeCell ref="B11:C11"/>
    <mergeCell ref="D11:F11"/>
    <mergeCell ref="G11:I11"/>
    <mergeCell ref="J11:K11"/>
  </mergeCells>
  <phoneticPr fontId="3"/>
  <printOptions horizontalCentered="1" verticalCentered="1"/>
  <pageMargins left="0.78740157480314965" right="0.39370078740157483" top="0" bottom="0" header="0.51181102362204722" footer="0.51181102362204722"/>
  <pageSetup paperSize="13" scale="98" orientation="landscape" blackAndWhite="1" r:id="rId1"/>
  <headerFooter alignWithMargins="0"/>
  <rowBreaks count="1" manualBreakCount="1">
    <brk id="19"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請求書（鏡）見本</vt:lpstr>
      <vt:lpstr>請求書（鏡）</vt:lpstr>
      <vt:lpstr>請求明細書</vt:lpstr>
      <vt:lpstr>請求明細書!Print_Area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小夜子</dc:creator>
  <cp:lastModifiedBy>熊谷 小夜子</cp:lastModifiedBy>
  <cp:lastPrinted>2026-05-21T02:10:10Z</cp:lastPrinted>
  <dcterms:created xsi:type="dcterms:W3CDTF">2023-06-15T01:09:35Z</dcterms:created>
  <dcterms:modified xsi:type="dcterms:W3CDTF">2026-05-21T02:10:29Z</dcterms:modified>
</cp:coreProperties>
</file>